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9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H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J157" i="1" l="1"/>
  <c r="J62" i="1"/>
  <c r="F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G234" i="1" s="1"/>
  <c r="L234" i="1" l="1"/>
  <c r="I234" i="1"/>
  <c r="H234" i="1"/>
  <c r="J234" i="1"/>
  <c r="F234" i="1"/>
</calcChain>
</file>

<file path=xl/sharedStrings.xml><?xml version="1.0" encoding="utf-8"?>
<sst xmlns="http://schemas.openxmlformats.org/spreadsheetml/2006/main" count="473" uniqueCount="179">
  <si>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</si>
  <si>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</si>
  <si>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</si>
  <si>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</si>
  <si>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</si>
  <si>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</si>
  <si>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</si>
  <si>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</si>
  <si>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</si>
  <si>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</si>
  <si>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</si>
  <si>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</si>
  <si>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</si>
  <si>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</si>
  <si>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</si>
  <si>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</si>
  <si>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</si>
  <si>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</si>
  <si>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</si>
  <si>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</si>
  <si>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</si>
  <si>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</si>
  <si>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</si>
  <si>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</si>
  <si>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</si>
  <si>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</si>
  <si>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</si>
  <si>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</si>
  <si>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</si>
  <si>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</si>
  <si>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</si>
  <si>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</si>
  <si>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</si>
  <si>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</si>
  <si>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</si>
  <si>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</si>
  <si>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</si>
  <si>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</si>
  <si>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</si>
  <si>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 сливочным</t>
  </si>
  <si>
    <t>№117</t>
  </si>
  <si>
    <t>Кофей ный напиток с молоком</t>
  </si>
  <si>
    <t>№264</t>
  </si>
  <si>
    <t>ТТК</t>
  </si>
  <si>
    <t>Салат из сырых овощей</t>
  </si>
  <si>
    <t>№22</t>
  </si>
  <si>
    <t>Суп картофельный с горохом и цыплятами</t>
  </si>
  <si>
    <t>250/25</t>
  </si>
  <si>
    <t>№78</t>
  </si>
  <si>
    <t>№182</t>
  </si>
  <si>
    <t>Шницель н/р</t>
  </si>
  <si>
    <t>Каша гречневая с маслом сливочным</t>
  </si>
  <si>
    <t>№114</t>
  </si>
  <si>
    <t>Чай с лимоном</t>
  </si>
  <si>
    <t>№262</t>
  </si>
  <si>
    <t>Каша пшенная молочная жидкая с маслом сливочным</t>
  </si>
  <si>
    <t>№197</t>
  </si>
  <si>
    <t>Чай с сахаром</t>
  </si>
  <si>
    <t>№261</t>
  </si>
  <si>
    <t>Салат "Летний"</t>
  </si>
  <si>
    <t>№25</t>
  </si>
  <si>
    <t>Суп крестьянский с цыплятами, со сметаной</t>
  </si>
  <si>
    <t>250/25/10</t>
  </si>
  <si>
    <t>№48</t>
  </si>
  <si>
    <t>Котлета домашняя</t>
  </si>
  <si>
    <t>№184</t>
  </si>
  <si>
    <t>Макаронные изделия отварные с маслом</t>
  </si>
  <si>
    <t>№137</t>
  </si>
  <si>
    <t xml:space="preserve">Компот из сухофруктов </t>
  </si>
  <si>
    <t>№ 241</t>
  </si>
  <si>
    <t>Каша  молочная манная с маслом сливочным</t>
  </si>
  <si>
    <t>№125</t>
  </si>
  <si>
    <t>Какао с молоком</t>
  </si>
  <si>
    <t>№266</t>
  </si>
  <si>
    <t>Овощи нарезаные свежие</t>
  </si>
  <si>
    <t>№ 54</t>
  </si>
  <si>
    <t>Рассольник ленинградский с цыплятами и со сметаной</t>
  </si>
  <si>
    <t>№72</t>
  </si>
  <si>
    <t>Котлета куриная</t>
  </si>
  <si>
    <t>90/5</t>
  </si>
  <si>
    <t>№209</t>
  </si>
  <si>
    <t>Картофельное пюре с маслом сливочным</t>
  </si>
  <si>
    <t>№210</t>
  </si>
  <si>
    <t>Суп молочный с макаронными изделиями</t>
  </si>
  <si>
    <t>№86</t>
  </si>
  <si>
    <t>Салат из свежей капусты с морковью</t>
  </si>
  <si>
    <t>№13</t>
  </si>
  <si>
    <t>Суп картофельный с клецками и цыплятами</t>
  </si>
  <si>
    <t>№46</t>
  </si>
  <si>
    <t>Плов из отварной говядины</t>
  </si>
  <si>
    <t>№169</t>
  </si>
  <si>
    <t>Компот из кураги</t>
  </si>
  <si>
    <t>№231</t>
  </si>
  <si>
    <t xml:space="preserve">Хлеб </t>
  </si>
  <si>
    <t xml:space="preserve">хлеб </t>
  </si>
  <si>
    <t>МБОУ Сюмсинская СОШ</t>
  </si>
  <si>
    <t>Т.А.Сергеева</t>
  </si>
  <si>
    <t>Директор МБОУ Сюмсинской СОШ</t>
  </si>
  <si>
    <t>Каша молочная пшеничная с маслом сливочным</t>
  </si>
  <si>
    <t>№38</t>
  </si>
  <si>
    <t>Чай сахаром</t>
  </si>
  <si>
    <t>Хлеб</t>
  </si>
  <si>
    <t>Салат из свеклы  отварной</t>
  </si>
  <si>
    <t>Щи из свежей капусты с цыплятами, со сметаной</t>
  </si>
  <si>
    <t>№66</t>
  </si>
  <si>
    <t>Рагу из птицы</t>
  </si>
  <si>
    <t>Компот из изюма</t>
  </si>
  <si>
    <t>№154</t>
  </si>
  <si>
    <t>Каша молочная ячневая с маслом сливочным</t>
  </si>
  <si>
    <t>№116</t>
  </si>
  <si>
    <t>Салат картофельный с кукурузой и морковью</t>
  </si>
  <si>
    <t>№28</t>
  </si>
  <si>
    <t>Суп "Токмач" с говядиной, со сметаной</t>
  </si>
  <si>
    <t>№50</t>
  </si>
  <si>
    <t>Гуляш из отварной говядины</t>
  </si>
  <si>
    <t>№171</t>
  </si>
  <si>
    <t>Рис припущенный</t>
  </si>
  <si>
    <t>№204</t>
  </si>
  <si>
    <t>Каша молочная овсянная "Геркулес" с маслом сливочным</t>
  </si>
  <si>
    <t>Чай с молоком</t>
  </si>
  <si>
    <t>№263</t>
  </si>
  <si>
    <t>Салат "Сезонный"</t>
  </si>
  <si>
    <t>№31</t>
  </si>
  <si>
    <t>Суп - лапша домашняя с цыплятами и помидорами</t>
  </si>
  <si>
    <t>№51</t>
  </si>
  <si>
    <t>Котлета "Здоровье"</t>
  </si>
  <si>
    <t>№77</t>
  </si>
  <si>
    <t>Каша пшенная с маслом сливочным</t>
  </si>
  <si>
    <t>Каша  молочная гречневая с маслом сливочным</t>
  </si>
  <si>
    <t>№115</t>
  </si>
  <si>
    <t>Кофейный напиток с молоком</t>
  </si>
  <si>
    <t>Салат из свежих огурцов</t>
  </si>
  <si>
    <t>№16</t>
  </si>
  <si>
    <t>Тефтели мясо - крупяные</t>
  </si>
  <si>
    <t>90/30</t>
  </si>
  <si>
    <t>№188</t>
  </si>
  <si>
    <t>Каша пшеничная с маслом сливочным</t>
  </si>
  <si>
    <t>Компот из сухофруктов</t>
  </si>
  <si>
    <t>Каша молочная рисовая с пшеном и маслом сливочным</t>
  </si>
  <si>
    <t>№119</t>
  </si>
  <si>
    <t>Овощи натуральные соленые</t>
  </si>
  <si>
    <t>№53</t>
  </si>
  <si>
    <t>Суп из овощей с цыплятами, со сметаной</t>
  </si>
  <si>
    <t>№75</t>
  </si>
  <si>
    <t>Шницель рыбный натуральный</t>
  </si>
  <si>
    <t>№162</t>
  </si>
  <si>
    <t xml:space="preserve">Картофельное пюре </t>
  </si>
  <si>
    <t>№91</t>
  </si>
  <si>
    <t>№155</t>
  </si>
  <si>
    <t>Каша молочная манная с маслом сливочным</t>
  </si>
  <si>
    <t>Винегрет овощной</t>
  </si>
  <si>
    <t>Суп картофельный с мясными фрикадельками</t>
  </si>
  <si>
    <t>250/35</t>
  </si>
  <si>
    <t>№45</t>
  </si>
  <si>
    <t>Фрикаделька "Петушок"</t>
  </si>
  <si>
    <t>№81</t>
  </si>
  <si>
    <t>Макаронные изделия отварные с маслом сливочным</t>
  </si>
  <si>
    <t>Запеканка рисовая с творогом ,с молоком сгущенным</t>
  </si>
  <si>
    <t>100/40</t>
  </si>
  <si>
    <t>№131</t>
  </si>
  <si>
    <t>Салат из свежих овощей</t>
  </si>
  <si>
    <t>№14</t>
  </si>
  <si>
    <t>Суп картофельный с макаронными изделиями с цыплятами</t>
  </si>
  <si>
    <t>№79</t>
  </si>
  <si>
    <t>Жаркое по - домашнему</t>
  </si>
  <si>
    <t>№174</t>
  </si>
  <si>
    <t>Напиток лимонный</t>
  </si>
  <si>
    <t>№156</t>
  </si>
  <si>
    <t>Каша молочная пшенная с маслом сливочным</t>
  </si>
  <si>
    <t>№194/107</t>
  </si>
  <si>
    <t>Яйцо вареное</t>
  </si>
  <si>
    <t>№143</t>
  </si>
  <si>
    <t>Салат картофельный с морковью и зеленым горошком</t>
  </si>
  <si>
    <t>№29</t>
  </si>
  <si>
    <t>Уха со взбитым яйцом</t>
  </si>
  <si>
    <t>№60</t>
  </si>
  <si>
    <t>Биточки паровые с соусом</t>
  </si>
  <si>
    <t>№190</t>
  </si>
  <si>
    <t>Рис пропаренный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</si>
</sst>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E239" sqref="E23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95</v>
      </c>
      <c r="D1" s="67"/>
      <c r="E1" s="67"/>
      <c r="F1" s="12" t="s">
        <v>16</v>
      </c>
      <c r="G1" s="2" t="s">
        <v>17</v>
      </c>
      <c r="H1" s="68" t="s">
        <v>97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96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5.0599999999999996</v>
      </c>
      <c r="H6" s="40">
        <v>8.44</v>
      </c>
      <c r="I6" s="40">
        <v>32.18</v>
      </c>
      <c r="J6" s="52">
        <v>224</v>
      </c>
      <c r="K6" s="41" t="s">
        <v>40</v>
      </c>
      <c r="L6" s="52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2.78</v>
      </c>
      <c r="H8" s="43">
        <v>2.8</v>
      </c>
      <c r="I8" s="43">
        <v>22.4</v>
      </c>
      <c r="J8" s="51">
        <v>153</v>
      </c>
      <c r="K8" s="44" t="s">
        <v>42</v>
      </c>
      <c r="L8" s="51">
        <v>9</v>
      </c>
    </row>
    <row r="9" spans="1:12" ht="15" x14ac:dyDescent="0.25">
      <c r="A9" s="23"/>
      <c r="B9" s="15"/>
      <c r="C9" s="11"/>
      <c r="D9" s="7" t="s">
        <v>23</v>
      </c>
      <c r="E9" s="54" t="s">
        <v>94</v>
      </c>
      <c r="F9" s="43">
        <v>30</v>
      </c>
      <c r="G9" s="43">
        <v>2.04</v>
      </c>
      <c r="H9" s="43">
        <v>0.39</v>
      </c>
      <c r="I9" s="51">
        <v>11.94</v>
      </c>
      <c r="J9" s="51">
        <v>60.3</v>
      </c>
      <c r="K9" s="44" t="s">
        <v>43</v>
      </c>
      <c r="L9" s="51">
        <v>2</v>
      </c>
    </row>
    <row r="10" spans="1:12" ht="15" x14ac:dyDescent="0.25">
      <c r="A10" s="23"/>
      <c r="B10" s="15"/>
      <c r="C10" s="11"/>
      <c r="D10" s="7" t="s">
        <v>24</v>
      </c>
      <c r="E10" s="54"/>
      <c r="F10" s="43"/>
      <c r="G10" s="43"/>
      <c r="H10" s="43"/>
      <c r="I10" s="43"/>
      <c r="J10" s="43"/>
      <c r="K10" s="53"/>
      <c r="L10" s="51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9.879999999999999</v>
      </c>
      <c r="H13" s="19">
        <f t="shared" si="0"/>
        <v>11.629999999999999</v>
      </c>
      <c r="I13" s="55">
        <f t="shared" si="0"/>
        <v>66.52</v>
      </c>
      <c r="J13" s="55">
        <f t="shared" si="0"/>
        <v>437.3</v>
      </c>
      <c r="K13" s="25"/>
      <c r="L13" s="55">
        <f t="shared" ref="L13" si="1">SUM(L6:L12)</f>
        <v>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44</v>
      </c>
      <c r="F14" s="43">
        <v>60</v>
      </c>
      <c r="G14" s="43">
        <v>0.65</v>
      </c>
      <c r="H14" s="43">
        <v>3.62</v>
      </c>
      <c r="I14" s="51">
        <v>2.2599999999999998</v>
      </c>
      <c r="J14" s="51">
        <v>43.8</v>
      </c>
      <c r="K14" s="53" t="s">
        <v>45</v>
      </c>
      <c r="L14" s="51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5.5</v>
      </c>
      <c r="H15" s="43">
        <v>5.27</v>
      </c>
      <c r="I15" s="51">
        <v>16.52</v>
      </c>
      <c r="J15" s="51">
        <v>147.5</v>
      </c>
      <c r="K15" s="44" t="s">
        <v>48</v>
      </c>
      <c r="L15" s="51">
        <v>20</v>
      </c>
    </row>
    <row r="16" spans="1:12" ht="15" x14ac:dyDescent="0.25">
      <c r="A16" s="23"/>
      <c r="B16" s="15"/>
      <c r="C16" s="11"/>
      <c r="D16" s="7" t="s">
        <v>28</v>
      </c>
      <c r="E16" s="54" t="s">
        <v>50</v>
      </c>
      <c r="F16" s="43">
        <v>90</v>
      </c>
      <c r="G16" s="43">
        <v>17.75</v>
      </c>
      <c r="H16" s="43">
        <v>23.81</v>
      </c>
      <c r="I16" s="51">
        <v>15</v>
      </c>
      <c r="J16" s="51">
        <v>345.6</v>
      </c>
      <c r="K16" s="53" t="s">
        <v>49</v>
      </c>
      <c r="L16" s="51">
        <v>51</v>
      </c>
    </row>
    <row r="17" spans="1:12" ht="15" x14ac:dyDescent="0.25">
      <c r="A17" s="23"/>
      <c r="B17" s="15"/>
      <c r="C17" s="11"/>
      <c r="D17" s="7" t="s">
        <v>29</v>
      </c>
      <c r="E17" s="54" t="s">
        <v>51</v>
      </c>
      <c r="F17" s="43">
        <v>150</v>
      </c>
      <c r="G17" s="43">
        <v>8.74</v>
      </c>
      <c r="H17" s="43">
        <v>5.98</v>
      </c>
      <c r="I17" s="51">
        <v>39.6</v>
      </c>
      <c r="J17" s="51">
        <v>246</v>
      </c>
      <c r="K17" s="53" t="s">
        <v>52</v>
      </c>
      <c r="L17" s="51">
        <v>10</v>
      </c>
    </row>
    <row r="18" spans="1:12" ht="15" x14ac:dyDescent="0.25">
      <c r="A18" s="23"/>
      <c r="B18" s="15"/>
      <c r="C18" s="11"/>
      <c r="D18" s="7" t="s">
        <v>30</v>
      </c>
      <c r="E18" s="54" t="s">
        <v>53</v>
      </c>
      <c r="F18" s="43">
        <v>200</v>
      </c>
      <c r="G18" s="43">
        <v>0.13</v>
      </c>
      <c r="H18" s="43">
        <v>0.02</v>
      </c>
      <c r="I18" s="51">
        <v>15.2</v>
      </c>
      <c r="J18" s="51">
        <v>62</v>
      </c>
      <c r="K18" s="53" t="s">
        <v>54</v>
      </c>
      <c r="L18" s="51">
        <v>4</v>
      </c>
    </row>
    <row r="19" spans="1:12" ht="15" x14ac:dyDescent="0.25">
      <c r="A19" s="23"/>
      <c r="B19" s="15"/>
      <c r="C19" s="11"/>
      <c r="D19" s="7" t="s">
        <v>31</v>
      </c>
      <c r="E19" s="54" t="s">
        <v>93</v>
      </c>
      <c r="F19" s="43">
        <v>60</v>
      </c>
      <c r="G19" s="43">
        <v>4.74</v>
      </c>
      <c r="H19" s="43">
        <v>0.6</v>
      </c>
      <c r="I19" s="51">
        <v>28.98</v>
      </c>
      <c r="J19" s="51">
        <v>141</v>
      </c>
      <c r="K19" s="53" t="s">
        <v>43</v>
      </c>
      <c r="L19" s="51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93</v>
      </c>
      <c r="F20" s="43">
        <v>50</v>
      </c>
      <c r="G20" s="51">
        <v>3.4</v>
      </c>
      <c r="H20" s="43">
        <v>0.65</v>
      </c>
      <c r="I20" s="51">
        <v>19.899999999999999</v>
      </c>
      <c r="J20" s="51">
        <v>100.5</v>
      </c>
      <c r="K20" s="60" t="s">
        <v>43</v>
      </c>
      <c r="L20" s="51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51"/>
      <c r="J21" s="51"/>
      <c r="K21" s="44"/>
      <c r="L21" s="51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40.910000000000004</v>
      </c>
      <c r="H23" s="19">
        <f t="shared" si="2"/>
        <v>39.95000000000001</v>
      </c>
      <c r="I23" s="19">
        <f t="shared" si="2"/>
        <v>137.46</v>
      </c>
      <c r="J23" s="19">
        <f t="shared" si="2"/>
        <v>1086.4000000000001</v>
      </c>
      <c r="K23" s="25"/>
      <c r="L23" s="55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1040</v>
      </c>
      <c r="G24" s="32">
        <f t="shared" ref="G24:J24" si="4">G13+G23</f>
        <v>50.790000000000006</v>
      </c>
      <c r="H24" s="32">
        <f t="shared" si="4"/>
        <v>51.580000000000013</v>
      </c>
      <c r="I24" s="32">
        <f t="shared" si="4"/>
        <v>203.98000000000002</v>
      </c>
      <c r="J24" s="32">
        <f t="shared" si="4"/>
        <v>1523.7</v>
      </c>
      <c r="K24" s="32"/>
      <c r="L24" s="56">
        <f t="shared" ref="L24" si="5">L13+L23</f>
        <v>128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55</v>
      </c>
      <c r="F25" s="40">
        <v>200</v>
      </c>
      <c r="G25" s="52">
        <v>7</v>
      </c>
      <c r="H25" s="52">
        <v>9.1999999999999993</v>
      </c>
      <c r="I25" s="52">
        <v>33.4</v>
      </c>
      <c r="J25" s="52">
        <v>240</v>
      </c>
      <c r="K25" s="58" t="s">
        <v>56</v>
      </c>
      <c r="L25" s="52">
        <v>12</v>
      </c>
    </row>
    <row r="26" spans="1:12" ht="15" x14ac:dyDescent="0.25">
      <c r="A26" s="14"/>
      <c r="B26" s="15"/>
      <c r="C26" s="11"/>
      <c r="D26" s="6"/>
      <c r="E26" s="42"/>
      <c r="F26" s="43"/>
      <c r="G26" s="51"/>
      <c r="H26" s="51"/>
      <c r="I26" s="51"/>
      <c r="J26" s="51"/>
      <c r="K26" s="44"/>
      <c r="L26" s="51"/>
    </row>
    <row r="27" spans="1:12" ht="15" x14ac:dyDescent="0.25">
      <c r="A27" s="14"/>
      <c r="B27" s="15"/>
      <c r="C27" s="11"/>
      <c r="D27" s="7" t="s">
        <v>22</v>
      </c>
      <c r="E27" s="54" t="s">
        <v>57</v>
      </c>
      <c r="F27" s="43">
        <v>200</v>
      </c>
      <c r="G27" s="51">
        <v>0.7</v>
      </c>
      <c r="H27" s="51">
        <v>0.2</v>
      </c>
      <c r="I27" s="51">
        <v>10</v>
      </c>
      <c r="J27" s="51">
        <v>40</v>
      </c>
      <c r="K27" s="53" t="s">
        <v>58</v>
      </c>
      <c r="L27" s="51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93</v>
      </c>
      <c r="F28" s="43">
        <v>30</v>
      </c>
      <c r="G28" s="43">
        <v>2.04</v>
      </c>
      <c r="H28" s="43">
        <v>0.39</v>
      </c>
      <c r="I28" s="51">
        <v>11.94</v>
      </c>
      <c r="J28" s="51">
        <v>60.3</v>
      </c>
      <c r="K28" s="44" t="s">
        <v>43</v>
      </c>
      <c r="L28" s="51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1"/>
      <c r="H29" s="51"/>
      <c r="I29" s="51"/>
      <c r="J29" s="51"/>
      <c r="K29" s="44"/>
      <c r="L29" s="51"/>
    </row>
    <row r="30" spans="1:12" ht="15" x14ac:dyDescent="0.25">
      <c r="A30" s="14"/>
      <c r="B30" s="15"/>
      <c r="C30" s="11"/>
      <c r="D30" s="6"/>
      <c r="E30" s="42"/>
      <c r="F30" s="43"/>
      <c r="G30" s="51"/>
      <c r="H30" s="43"/>
      <c r="I30" s="51"/>
      <c r="J30" s="51"/>
      <c r="K30" s="44"/>
      <c r="L30" s="51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55">
        <f t="shared" ref="G32" si="6">SUM(G25:G31)</f>
        <v>9.74</v>
      </c>
      <c r="H32" s="55">
        <f t="shared" ref="H32" si="7">SUM(H25:H31)</f>
        <v>9.7899999999999991</v>
      </c>
      <c r="I32" s="19">
        <f t="shared" ref="I32" si="8">SUM(I25:I31)</f>
        <v>55.339999999999996</v>
      </c>
      <c r="J32" s="55">
        <f t="shared" ref="J32:L32" si="9">SUM(J25:J31)</f>
        <v>340.3</v>
      </c>
      <c r="K32" s="25"/>
      <c r="L32" s="55">
        <f t="shared" si="9"/>
        <v>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59</v>
      </c>
      <c r="F33" s="43">
        <v>60</v>
      </c>
      <c r="G33" s="51">
        <v>1.51</v>
      </c>
      <c r="H33" s="51">
        <v>4.3499999999999996</v>
      </c>
      <c r="I33" s="51">
        <v>3.91</v>
      </c>
      <c r="J33" s="51">
        <v>60</v>
      </c>
      <c r="K33" s="53" t="s">
        <v>60</v>
      </c>
      <c r="L33" s="51">
        <v>10</v>
      </c>
    </row>
    <row r="34" spans="1:12" ht="15" x14ac:dyDescent="0.25">
      <c r="A34" s="14"/>
      <c r="B34" s="15"/>
      <c r="C34" s="11"/>
      <c r="D34" s="7" t="s">
        <v>27</v>
      </c>
      <c r="E34" s="54" t="s">
        <v>61</v>
      </c>
      <c r="F34" s="59" t="s">
        <v>62</v>
      </c>
      <c r="G34" s="51">
        <v>2.6</v>
      </c>
      <c r="H34" s="51">
        <v>5.3</v>
      </c>
      <c r="I34" s="51">
        <v>14.3</v>
      </c>
      <c r="J34" s="51">
        <v>116</v>
      </c>
      <c r="K34" s="53" t="s">
        <v>63</v>
      </c>
      <c r="L34" s="51">
        <v>20</v>
      </c>
    </row>
    <row r="35" spans="1:12" ht="15" x14ac:dyDescent="0.25">
      <c r="A35" s="14"/>
      <c r="B35" s="15"/>
      <c r="C35" s="11"/>
      <c r="D35" s="7" t="s">
        <v>28</v>
      </c>
      <c r="E35" s="54" t="s">
        <v>64</v>
      </c>
      <c r="F35" s="43">
        <v>90</v>
      </c>
      <c r="G35" s="51">
        <v>12.76</v>
      </c>
      <c r="H35" s="51">
        <v>22.6</v>
      </c>
      <c r="I35" s="51">
        <v>11.22</v>
      </c>
      <c r="J35" s="51">
        <v>299.62</v>
      </c>
      <c r="K35" s="53" t="s">
        <v>65</v>
      </c>
      <c r="L35" s="51">
        <v>48</v>
      </c>
    </row>
    <row r="36" spans="1:12" ht="15" x14ac:dyDescent="0.25">
      <c r="A36" s="14"/>
      <c r="B36" s="15"/>
      <c r="C36" s="11"/>
      <c r="D36" s="7" t="s">
        <v>29</v>
      </c>
      <c r="E36" s="54" t="s">
        <v>66</v>
      </c>
      <c r="F36" s="43">
        <v>150</v>
      </c>
      <c r="G36" s="51">
        <v>5.64</v>
      </c>
      <c r="H36" s="51">
        <v>5.61</v>
      </c>
      <c r="I36" s="51">
        <v>36</v>
      </c>
      <c r="J36" s="51">
        <v>216</v>
      </c>
      <c r="K36" s="53" t="s">
        <v>67</v>
      </c>
      <c r="L36" s="51">
        <v>7</v>
      </c>
    </row>
    <row r="37" spans="1:12" ht="15" x14ac:dyDescent="0.25">
      <c r="A37" s="14"/>
      <c r="B37" s="15"/>
      <c r="C37" s="11"/>
      <c r="D37" s="7" t="s">
        <v>30</v>
      </c>
      <c r="E37" s="54" t="s">
        <v>68</v>
      </c>
      <c r="F37" s="43">
        <v>200</v>
      </c>
      <c r="G37" s="51">
        <v>0.66</v>
      </c>
      <c r="H37" s="51">
        <v>0.1</v>
      </c>
      <c r="I37" s="51">
        <v>32</v>
      </c>
      <c r="J37" s="51">
        <v>132</v>
      </c>
      <c r="K37" s="53" t="s">
        <v>69</v>
      </c>
      <c r="L37" s="51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60</v>
      </c>
      <c r="G38" s="51">
        <v>4.74</v>
      </c>
      <c r="H38" s="51">
        <v>0.6</v>
      </c>
      <c r="I38" s="51">
        <v>28.98</v>
      </c>
      <c r="J38" s="51">
        <v>141</v>
      </c>
      <c r="K38" s="53" t="s">
        <v>43</v>
      </c>
      <c r="L38" s="51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93</v>
      </c>
      <c r="F39" s="43">
        <v>50</v>
      </c>
      <c r="G39" s="51">
        <v>3.4</v>
      </c>
      <c r="H39" s="43">
        <v>0.65</v>
      </c>
      <c r="I39" s="51">
        <v>19.899999999999999</v>
      </c>
      <c r="J39" s="51">
        <v>100.5</v>
      </c>
      <c r="K39" s="60" t="s">
        <v>43</v>
      </c>
      <c r="L39" s="51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51"/>
      <c r="I40" s="51"/>
      <c r="J40" s="43"/>
      <c r="K40" s="44"/>
      <c r="L40" s="51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31.310000000000002</v>
      </c>
      <c r="H42" s="19">
        <f t="shared" ref="H42" si="11">SUM(H33:H41)</f>
        <v>39.21</v>
      </c>
      <c r="I42" s="19">
        <f t="shared" ref="I42" si="12">SUM(I33:I41)</f>
        <v>146.31</v>
      </c>
      <c r="J42" s="19">
        <f t="shared" ref="J42:L42" si="13">SUM(J33:J41)</f>
        <v>1065.1199999999999</v>
      </c>
      <c r="K42" s="25"/>
      <c r="L42" s="55">
        <f t="shared" si="13"/>
        <v>98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1040</v>
      </c>
      <c r="G43" s="32">
        <f t="shared" ref="G43" si="14">G32+G42</f>
        <v>41.050000000000004</v>
      </c>
      <c r="H43" s="32">
        <f t="shared" ref="H43" si="15">H32+H42</f>
        <v>49</v>
      </c>
      <c r="I43" s="32">
        <f t="shared" ref="I43" si="16">I32+I42</f>
        <v>201.65</v>
      </c>
      <c r="J43" s="32">
        <f t="shared" ref="J43:L43" si="17">J32+J42</f>
        <v>1405.4199999999998</v>
      </c>
      <c r="K43" s="32"/>
      <c r="L43" s="56">
        <f t="shared" si="17"/>
        <v>116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70</v>
      </c>
      <c r="F44" s="40">
        <v>200</v>
      </c>
      <c r="G44" s="52">
        <v>6</v>
      </c>
      <c r="H44" s="40">
        <v>8.44</v>
      </c>
      <c r="I44" s="52">
        <v>31.2</v>
      </c>
      <c r="J44" s="52">
        <v>224</v>
      </c>
      <c r="K44" s="58" t="s">
        <v>71</v>
      </c>
      <c r="L44" s="52">
        <v>12</v>
      </c>
    </row>
    <row r="45" spans="1:12" ht="15" x14ac:dyDescent="0.25">
      <c r="A45" s="23"/>
      <c r="B45" s="15"/>
      <c r="C45" s="11"/>
      <c r="D45" s="6"/>
      <c r="E45" s="42"/>
      <c r="F45" s="43"/>
      <c r="G45" s="51"/>
      <c r="H45" s="43"/>
      <c r="I45" s="51"/>
      <c r="J45" s="51"/>
      <c r="K45" s="44"/>
      <c r="L45" s="51"/>
    </row>
    <row r="46" spans="1:12" ht="15" x14ac:dyDescent="0.25">
      <c r="A46" s="23"/>
      <c r="B46" s="15"/>
      <c r="C46" s="11"/>
      <c r="D46" s="7" t="s">
        <v>22</v>
      </c>
      <c r="E46" s="54" t="s">
        <v>72</v>
      </c>
      <c r="F46" s="43">
        <v>200</v>
      </c>
      <c r="G46" s="51">
        <v>4.08</v>
      </c>
      <c r="H46" s="43">
        <v>3.54</v>
      </c>
      <c r="I46" s="51">
        <v>17.579999999999998</v>
      </c>
      <c r="J46" s="51">
        <v>118</v>
      </c>
      <c r="K46" s="53" t="s">
        <v>73</v>
      </c>
      <c r="L46" s="51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93</v>
      </c>
      <c r="F47" s="43">
        <v>30</v>
      </c>
      <c r="G47" s="43">
        <v>2.04</v>
      </c>
      <c r="H47" s="43">
        <v>0.39</v>
      </c>
      <c r="I47" s="51">
        <v>11.94</v>
      </c>
      <c r="J47" s="51">
        <v>60.3</v>
      </c>
      <c r="K47" s="44" t="s">
        <v>43</v>
      </c>
      <c r="L47" s="51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1"/>
      <c r="H48" s="51"/>
      <c r="I48" s="51"/>
      <c r="J48" s="51"/>
      <c r="K48" s="44"/>
      <c r="L48" s="51"/>
    </row>
    <row r="49" spans="1:12" ht="15" x14ac:dyDescent="0.25">
      <c r="A49" s="23"/>
      <c r="B49" s="15"/>
      <c r="C49" s="11"/>
      <c r="D49" s="6"/>
      <c r="E49" s="42"/>
      <c r="F49" s="43"/>
      <c r="G49" s="51"/>
      <c r="H49" s="51"/>
      <c r="I49" s="51"/>
      <c r="J49" s="51"/>
      <c r="K49" s="44"/>
      <c r="L49" s="51"/>
    </row>
    <row r="50" spans="1:12" ht="15" x14ac:dyDescent="0.25">
      <c r="A50" s="23"/>
      <c r="B50" s="15"/>
      <c r="C50" s="11"/>
      <c r="D50" s="6"/>
      <c r="E50" s="42"/>
      <c r="F50" s="43"/>
      <c r="G50" s="51"/>
      <c r="H50" s="43"/>
      <c r="I50" s="51"/>
      <c r="J50" s="43"/>
      <c r="K50" s="44"/>
      <c r="L50" s="5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12.120000000000001</v>
      </c>
      <c r="H51" s="19">
        <f t="shared" ref="H51" si="19">SUM(H44:H50)</f>
        <v>12.370000000000001</v>
      </c>
      <c r="I51" s="55">
        <f t="shared" ref="I51" si="20">SUM(I44:I50)</f>
        <v>60.72</v>
      </c>
      <c r="J51" s="55">
        <f t="shared" ref="J51:L51" si="21">SUM(J44:J50)</f>
        <v>402.3</v>
      </c>
      <c r="K51" s="25"/>
      <c r="L51" s="55">
        <f t="shared" si="21"/>
        <v>23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74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53" t="s">
        <v>75</v>
      </c>
      <c r="L52" s="51">
        <v>10</v>
      </c>
    </row>
    <row r="53" spans="1:12" ht="15" x14ac:dyDescent="0.25">
      <c r="A53" s="23"/>
      <c r="B53" s="15"/>
      <c r="C53" s="11"/>
      <c r="D53" s="7" t="s">
        <v>27</v>
      </c>
      <c r="E53" s="54" t="s">
        <v>76</v>
      </c>
      <c r="F53" s="59" t="s">
        <v>62</v>
      </c>
      <c r="G53" s="43">
        <v>2.02</v>
      </c>
      <c r="H53" s="51">
        <v>5.0999999999999996</v>
      </c>
      <c r="I53" s="51">
        <v>12</v>
      </c>
      <c r="J53" s="51">
        <v>105</v>
      </c>
      <c r="K53" s="53" t="s">
        <v>77</v>
      </c>
      <c r="L53" s="51">
        <v>20</v>
      </c>
    </row>
    <row r="54" spans="1:12" ht="15" x14ac:dyDescent="0.25">
      <c r="A54" s="23"/>
      <c r="B54" s="15"/>
      <c r="C54" s="11"/>
      <c r="D54" s="7" t="s">
        <v>28</v>
      </c>
      <c r="E54" s="54" t="s">
        <v>78</v>
      </c>
      <c r="F54" s="59" t="s">
        <v>79</v>
      </c>
      <c r="G54" s="43">
        <v>14.13</v>
      </c>
      <c r="H54" s="51">
        <v>15.96</v>
      </c>
      <c r="I54" s="51">
        <v>9.64</v>
      </c>
      <c r="J54" s="51">
        <v>238.65</v>
      </c>
      <c r="K54" s="53" t="s">
        <v>80</v>
      </c>
      <c r="L54" s="51">
        <v>38</v>
      </c>
    </row>
    <row r="55" spans="1:12" ht="15" x14ac:dyDescent="0.25">
      <c r="A55" s="23"/>
      <c r="B55" s="15"/>
      <c r="C55" s="11"/>
      <c r="D55" s="7" t="s">
        <v>29</v>
      </c>
      <c r="E55" s="54" t="s">
        <v>81</v>
      </c>
      <c r="F55" s="43">
        <v>150</v>
      </c>
      <c r="G55" s="43">
        <v>3.08</v>
      </c>
      <c r="H55" s="51">
        <v>4.8</v>
      </c>
      <c r="I55" s="51">
        <v>20.440000000000001</v>
      </c>
      <c r="J55" s="51">
        <v>136.5</v>
      </c>
      <c r="K55" s="53" t="s">
        <v>82</v>
      </c>
      <c r="L55" s="51">
        <v>10</v>
      </c>
    </row>
    <row r="56" spans="1:12" ht="15" x14ac:dyDescent="0.25">
      <c r="A56" s="23"/>
      <c r="B56" s="15"/>
      <c r="C56" s="11"/>
      <c r="D56" s="7" t="s">
        <v>30</v>
      </c>
      <c r="E56" s="54" t="s">
        <v>53</v>
      </c>
      <c r="F56" s="43">
        <v>200</v>
      </c>
      <c r="G56" s="43">
        <v>0.26</v>
      </c>
      <c r="H56" s="51">
        <v>0.04</v>
      </c>
      <c r="I56" s="51">
        <v>30.4</v>
      </c>
      <c r="J56" s="51">
        <v>124</v>
      </c>
      <c r="K56" s="53" t="s">
        <v>54</v>
      </c>
      <c r="L56" s="51">
        <v>4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60</v>
      </c>
      <c r="G57" s="43">
        <v>4.74</v>
      </c>
      <c r="H57" s="51">
        <v>0.6</v>
      </c>
      <c r="I57" s="51">
        <v>28.98</v>
      </c>
      <c r="J57" s="51">
        <v>141</v>
      </c>
      <c r="K57" s="53" t="s">
        <v>43</v>
      </c>
      <c r="L57" s="51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93</v>
      </c>
      <c r="F58" s="43">
        <v>50</v>
      </c>
      <c r="G58" s="51">
        <v>3.4</v>
      </c>
      <c r="H58" s="43">
        <v>0.65</v>
      </c>
      <c r="I58" s="51">
        <v>19.899999999999999</v>
      </c>
      <c r="J58" s="51">
        <v>100.5</v>
      </c>
      <c r="K58" s="60" t="s">
        <v>43</v>
      </c>
      <c r="L58" s="51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51"/>
      <c r="I59" s="51"/>
      <c r="J59" s="51"/>
      <c r="K59" s="44"/>
      <c r="L59" s="51"/>
    </row>
    <row r="60" spans="1:12" ht="15" x14ac:dyDescent="0.25">
      <c r="A60" s="23"/>
      <c r="B60" s="15"/>
      <c r="C60" s="11"/>
      <c r="D60" s="6"/>
      <c r="E60" s="42"/>
      <c r="F60" s="43"/>
      <c r="G60" s="43"/>
      <c r="H60" s="51"/>
      <c r="I60" s="51"/>
      <c r="J60" s="51"/>
      <c r="K60" s="44"/>
      <c r="L60" s="5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28.29</v>
      </c>
      <c r="H61" s="19">
        <f t="shared" ref="H61" si="23">SUM(H52:H60)</f>
        <v>27.27</v>
      </c>
      <c r="I61" s="19">
        <f t="shared" ref="I61" si="24">SUM(I52:I60)</f>
        <v>123.63999999999999</v>
      </c>
      <c r="J61" s="55">
        <f t="shared" ref="J61:L61" si="25">SUM(J52:J60)</f>
        <v>858.85</v>
      </c>
      <c r="K61" s="25"/>
      <c r="L61" s="55">
        <f t="shared" si="25"/>
        <v>89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950</v>
      </c>
      <c r="G62" s="32">
        <f t="shared" ref="G62" si="26">G51+G61</f>
        <v>40.409999999999997</v>
      </c>
      <c r="H62" s="56">
        <f t="shared" ref="H62" si="27">H51+H61</f>
        <v>39.64</v>
      </c>
      <c r="I62" s="32">
        <f t="shared" ref="I62" si="28">I51+I61</f>
        <v>184.35999999999999</v>
      </c>
      <c r="J62" s="56">
        <f t="shared" ref="J62:L62" si="29">J51+J61</f>
        <v>1261.1500000000001</v>
      </c>
      <c r="K62" s="32"/>
      <c r="L62" s="56">
        <f t="shared" si="29"/>
        <v>112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83</v>
      </c>
      <c r="F63" s="40">
        <v>250</v>
      </c>
      <c r="G63" s="40">
        <v>5.47</v>
      </c>
      <c r="H63" s="40">
        <v>4.75</v>
      </c>
      <c r="I63" s="52">
        <v>17.8</v>
      </c>
      <c r="J63" s="52">
        <v>150</v>
      </c>
      <c r="K63" s="58" t="s">
        <v>84</v>
      </c>
      <c r="L63" s="52">
        <v>10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51"/>
      <c r="J64" s="51"/>
      <c r="K64" s="44"/>
      <c r="L64" s="51"/>
    </row>
    <row r="65" spans="1:12" ht="15" x14ac:dyDescent="0.25">
      <c r="A65" s="23"/>
      <c r="B65" s="15"/>
      <c r="C65" s="11"/>
      <c r="D65" s="7" t="s">
        <v>22</v>
      </c>
      <c r="E65" s="54" t="s">
        <v>53</v>
      </c>
      <c r="F65" s="43">
        <v>200</v>
      </c>
      <c r="G65" s="43">
        <v>0.13</v>
      </c>
      <c r="H65" s="43">
        <v>0.02</v>
      </c>
      <c r="I65" s="51">
        <v>0.19</v>
      </c>
      <c r="J65" s="51">
        <v>62</v>
      </c>
      <c r="K65" s="53" t="s">
        <v>54</v>
      </c>
      <c r="L65" s="51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30</v>
      </c>
      <c r="G66" s="43">
        <v>2.04</v>
      </c>
      <c r="H66" s="43">
        <v>0.39</v>
      </c>
      <c r="I66" s="51">
        <v>11.94</v>
      </c>
      <c r="J66" s="51">
        <v>60.3</v>
      </c>
      <c r="K66" s="44" t="s">
        <v>43</v>
      </c>
      <c r="L66" s="51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51"/>
      <c r="H67" s="51"/>
      <c r="I67" s="51"/>
      <c r="J67" s="51"/>
      <c r="K67" s="44"/>
      <c r="L67" s="51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51"/>
      <c r="J68" s="51"/>
      <c r="K68" s="44"/>
      <c r="L68" s="51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51"/>
      <c r="J69" s="51"/>
      <c r="K69" s="44"/>
      <c r="L69" s="5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7.64</v>
      </c>
      <c r="H70" s="19">
        <f t="shared" ref="H70" si="31">SUM(H63:H69)</f>
        <v>5.1599999999999993</v>
      </c>
      <c r="I70" s="55">
        <f t="shared" ref="I70" si="32">SUM(I63:I69)</f>
        <v>29.93</v>
      </c>
      <c r="J70" s="55">
        <f t="shared" ref="J70:L70" si="33">SUM(J63:J69)</f>
        <v>272.3</v>
      </c>
      <c r="K70" s="25"/>
      <c r="L70" s="55">
        <f t="shared" si="33"/>
        <v>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85</v>
      </c>
      <c r="F71" s="43">
        <v>60</v>
      </c>
      <c r="G71" s="43">
        <v>0.72</v>
      </c>
      <c r="H71" s="43">
        <v>2.94</v>
      </c>
      <c r="I71" s="43">
        <v>6.3</v>
      </c>
      <c r="J71" s="43">
        <v>50.7</v>
      </c>
      <c r="K71" s="53" t="s">
        <v>86</v>
      </c>
      <c r="L71" s="51">
        <v>6</v>
      </c>
    </row>
    <row r="72" spans="1:12" ht="15" x14ac:dyDescent="0.25">
      <c r="A72" s="23"/>
      <c r="B72" s="15"/>
      <c r="C72" s="11"/>
      <c r="D72" s="7" t="s">
        <v>27</v>
      </c>
      <c r="E72" s="54" t="s">
        <v>87</v>
      </c>
      <c r="F72" s="59" t="s">
        <v>47</v>
      </c>
      <c r="G72" s="43">
        <v>3.75</v>
      </c>
      <c r="H72" s="43">
        <v>3.29</v>
      </c>
      <c r="I72" s="43">
        <v>16.84</v>
      </c>
      <c r="J72" s="43">
        <v>111.94</v>
      </c>
      <c r="K72" s="53" t="s">
        <v>88</v>
      </c>
      <c r="L72" s="51">
        <v>25</v>
      </c>
    </row>
    <row r="73" spans="1:12" ht="15" x14ac:dyDescent="0.25">
      <c r="A73" s="23"/>
      <c r="B73" s="15"/>
      <c r="C73" s="11"/>
      <c r="D73" s="7" t="s">
        <v>28</v>
      </c>
      <c r="E73" s="54" t="s">
        <v>89</v>
      </c>
      <c r="F73" s="43">
        <v>200</v>
      </c>
      <c r="G73" s="43">
        <v>28.91</v>
      </c>
      <c r="H73" s="43">
        <v>23.98</v>
      </c>
      <c r="I73" s="43">
        <v>33.96</v>
      </c>
      <c r="J73" s="43">
        <v>449.33</v>
      </c>
      <c r="K73" s="53" t="s">
        <v>90</v>
      </c>
      <c r="L73" s="51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1"/>
    </row>
    <row r="75" spans="1:12" ht="15" x14ac:dyDescent="0.25">
      <c r="A75" s="23"/>
      <c r="B75" s="15"/>
      <c r="C75" s="11"/>
      <c r="D75" s="7" t="s">
        <v>30</v>
      </c>
      <c r="E75" s="54" t="s">
        <v>91</v>
      </c>
      <c r="F75" s="43">
        <v>200</v>
      </c>
      <c r="G75" s="51">
        <v>0.6</v>
      </c>
      <c r="H75" s="51">
        <v>0</v>
      </c>
      <c r="I75" s="51">
        <v>31.4</v>
      </c>
      <c r="J75" s="51">
        <v>124</v>
      </c>
      <c r="K75" s="53" t="s">
        <v>92</v>
      </c>
      <c r="L75" s="51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60</v>
      </c>
      <c r="G76" s="43">
        <v>4.74</v>
      </c>
      <c r="H76" s="51">
        <v>0.6</v>
      </c>
      <c r="I76" s="51">
        <v>28.98</v>
      </c>
      <c r="J76" s="51">
        <v>141</v>
      </c>
      <c r="K76" s="53" t="s">
        <v>43</v>
      </c>
      <c r="L76" s="51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93</v>
      </c>
      <c r="F77" s="43">
        <v>50</v>
      </c>
      <c r="G77" s="51">
        <v>3.4</v>
      </c>
      <c r="H77" s="43">
        <v>0.65</v>
      </c>
      <c r="I77" s="51">
        <v>19.899999999999999</v>
      </c>
      <c r="J77" s="51">
        <v>100.5</v>
      </c>
      <c r="K77" s="60" t="s">
        <v>43</v>
      </c>
      <c r="L77" s="51">
        <v>3</v>
      </c>
    </row>
    <row r="78" spans="1:12" ht="15" x14ac:dyDescent="0.25">
      <c r="A78" s="23"/>
      <c r="B78" s="15"/>
      <c r="C78" s="11"/>
      <c r="D78" s="6"/>
      <c r="E78" s="42"/>
      <c r="F78" s="43"/>
      <c r="G78" s="51"/>
      <c r="H78" s="51"/>
      <c r="I78" s="51"/>
      <c r="J78" s="51"/>
      <c r="K78" s="44"/>
      <c r="L78" s="51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42.120000000000005</v>
      </c>
      <c r="H80" s="19">
        <f t="shared" ref="H80" si="35">SUM(H71:H79)</f>
        <v>31.46</v>
      </c>
      <c r="I80" s="19">
        <f t="shared" ref="I80" si="36">SUM(I71:I79)</f>
        <v>137.38</v>
      </c>
      <c r="J80" s="19">
        <f t="shared" ref="J80:L80" si="37">SUM(J71:J79)</f>
        <v>977.47</v>
      </c>
      <c r="K80" s="25"/>
      <c r="L80" s="55">
        <f t="shared" si="37"/>
        <v>118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1050</v>
      </c>
      <c r="G81" s="32">
        <f t="shared" ref="G81" si="38">G70+G80</f>
        <v>49.760000000000005</v>
      </c>
      <c r="H81" s="32">
        <f t="shared" ref="H81" si="39">H70+H80</f>
        <v>36.619999999999997</v>
      </c>
      <c r="I81" s="32">
        <f t="shared" ref="I81" si="40">I70+I80</f>
        <v>167.31</v>
      </c>
      <c r="J81" s="32">
        <f t="shared" ref="J81:L81" si="41">J70+J80</f>
        <v>1249.77</v>
      </c>
      <c r="K81" s="32"/>
      <c r="L81" s="56">
        <f t="shared" si="41"/>
        <v>134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200</v>
      </c>
      <c r="G82" s="52">
        <v>7</v>
      </c>
      <c r="H82" s="40">
        <v>8.3800000000000008</v>
      </c>
      <c r="I82" s="40">
        <v>42.46</v>
      </c>
      <c r="J82" s="52">
        <v>276</v>
      </c>
      <c r="K82" s="41" t="s">
        <v>99</v>
      </c>
      <c r="L82" s="52">
        <v>12</v>
      </c>
    </row>
    <row r="83" spans="1:12" ht="15" x14ac:dyDescent="0.25">
      <c r="A83" s="23"/>
      <c r="B83" s="15"/>
      <c r="C83" s="11"/>
      <c r="D83" s="6"/>
      <c r="E83" s="42"/>
      <c r="F83" s="43"/>
      <c r="G83" s="51"/>
      <c r="H83" s="43"/>
      <c r="I83" s="43"/>
      <c r="J83" s="51"/>
      <c r="K83" s="44"/>
      <c r="L83" s="51"/>
    </row>
    <row r="84" spans="1:12" ht="15" x14ac:dyDescent="0.25">
      <c r="A84" s="23"/>
      <c r="B84" s="15"/>
      <c r="C84" s="11"/>
      <c r="D84" s="7" t="s">
        <v>22</v>
      </c>
      <c r="E84" s="42" t="s">
        <v>100</v>
      </c>
      <c r="F84" s="43">
        <v>200</v>
      </c>
      <c r="G84" s="51">
        <v>0.7</v>
      </c>
      <c r="H84" s="51">
        <v>0.2</v>
      </c>
      <c r="I84" s="43">
        <v>10.01</v>
      </c>
      <c r="J84" s="51">
        <v>40</v>
      </c>
      <c r="K84" s="44" t="s">
        <v>54</v>
      </c>
      <c r="L84" s="51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101</v>
      </c>
      <c r="F85" s="43">
        <v>30</v>
      </c>
      <c r="G85" s="43">
        <v>2.04</v>
      </c>
      <c r="H85" s="43">
        <v>0.39</v>
      </c>
      <c r="I85" s="51">
        <v>11.94</v>
      </c>
      <c r="J85" s="51">
        <v>60.3</v>
      </c>
      <c r="K85" s="44" t="s">
        <v>43</v>
      </c>
      <c r="L85" s="51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1"/>
      <c r="H86" s="51"/>
      <c r="I86" s="43"/>
      <c r="J86" s="51"/>
      <c r="K86" s="44"/>
      <c r="L86" s="51"/>
    </row>
    <row r="87" spans="1:12" ht="15" x14ac:dyDescent="0.25">
      <c r="A87" s="23"/>
      <c r="B87" s="15"/>
      <c r="C87" s="11"/>
      <c r="D87" s="6"/>
      <c r="E87" s="42"/>
      <c r="F87" s="43"/>
      <c r="G87" s="51"/>
      <c r="H87" s="51"/>
      <c r="I87" s="43"/>
      <c r="J87" s="51"/>
      <c r="K87" s="44"/>
      <c r="L87" s="51"/>
    </row>
    <row r="88" spans="1:12" ht="15" x14ac:dyDescent="0.25">
      <c r="A88" s="23"/>
      <c r="B88" s="15"/>
      <c r="C88" s="11"/>
      <c r="D88" s="6"/>
      <c r="E88" s="42"/>
      <c r="F88" s="43"/>
      <c r="G88" s="51"/>
      <c r="H88" s="51"/>
      <c r="I88" s="43"/>
      <c r="J88" s="51"/>
      <c r="K88" s="44"/>
      <c r="L88" s="5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55">
        <f t="shared" ref="G89" si="42">SUM(G82:G88)</f>
        <v>9.74</v>
      </c>
      <c r="H89" s="55">
        <f t="shared" ref="H89" si="43">SUM(H82:H88)</f>
        <v>8.9700000000000006</v>
      </c>
      <c r="I89" s="19">
        <f t="shared" ref="I89" si="44">SUM(I82:I88)</f>
        <v>64.41</v>
      </c>
      <c r="J89" s="55">
        <f t="shared" ref="J89:L89" si="45">SUM(J82:J88)</f>
        <v>376.3</v>
      </c>
      <c r="K89" s="25"/>
      <c r="L89" s="55">
        <f t="shared" si="45"/>
        <v>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0.84</v>
      </c>
      <c r="H90" s="43">
        <v>3.61</v>
      </c>
      <c r="I90" s="43">
        <v>4.95</v>
      </c>
      <c r="J90" s="51">
        <v>55.2</v>
      </c>
      <c r="K90" s="44" t="s">
        <v>99</v>
      </c>
      <c r="L90" s="51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103</v>
      </c>
      <c r="F91" s="43" t="s">
        <v>62</v>
      </c>
      <c r="G91" s="43">
        <v>1.8</v>
      </c>
      <c r="H91" s="43">
        <v>4.92</v>
      </c>
      <c r="I91" s="43">
        <v>10.92</v>
      </c>
      <c r="J91" s="51">
        <v>102.5</v>
      </c>
      <c r="K91" s="44" t="s">
        <v>104</v>
      </c>
      <c r="L91" s="51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245</v>
      </c>
      <c r="G92" s="43">
        <v>21.53</v>
      </c>
      <c r="H92" s="43">
        <v>24.42</v>
      </c>
      <c r="I92" s="43">
        <v>25.48</v>
      </c>
      <c r="J92" s="51">
        <v>432.01</v>
      </c>
      <c r="K92" s="44" t="s">
        <v>56</v>
      </c>
      <c r="L92" s="51">
        <v>51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51"/>
      <c r="K93" s="44"/>
      <c r="L93" s="51"/>
    </row>
    <row r="94" spans="1:12" ht="15" x14ac:dyDescent="0.25">
      <c r="A94" s="23"/>
      <c r="B94" s="15"/>
      <c r="C94" s="11"/>
      <c r="D94" s="7" t="s">
        <v>30</v>
      </c>
      <c r="E94" s="42" t="s">
        <v>106</v>
      </c>
      <c r="F94" s="43">
        <v>200</v>
      </c>
      <c r="G94" s="43">
        <v>0.4</v>
      </c>
      <c r="H94" s="43">
        <v>0</v>
      </c>
      <c r="I94" s="43">
        <v>27.4</v>
      </c>
      <c r="J94" s="51">
        <v>108</v>
      </c>
      <c r="K94" s="44" t="s">
        <v>107</v>
      </c>
      <c r="L94" s="51">
        <v>7</v>
      </c>
    </row>
    <row r="95" spans="1:12" ht="15" x14ac:dyDescent="0.25">
      <c r="A95" s="23"/>
      <c r="B95" s="15"/>
      <c r="C95" s="11"/>
      <c r="D95" s="7" t="s">
        <v>31</v>
      </c>
      <c r="E95" s="42" t="s">
        <v>101</v>
      </c>
      <c r="F95" s="43">
        <v>60</v>
      </c>
      <c r="G95" s="43">
        <v>4.74</v>
      </c>
      <c r="H95" s="51">
        <v>0.6</v>
      </c>
      <c r="I95" s="51">
        <v>28.98</v>
      </c>
      <c r="J95" s="51">
        <v>141</v>
      </c>
      <c r="K95" s="53" t="s">
        <v>43</v>
      </c>
      <c r="L95" s="51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101</v>
      </c>
      <c r="F96" s="43">
        <v>50</v>
      </c>
      <c r="G96" s="51">
        <v>3.4</v>
      </c>
      <c r="H96" s="43">
        <v>0.65</v>
      </c>
      <c r="I96" s="51">
        <v>19.899999999999999</v>
      </c>
      <c r="J96" s="51">
        <v>100.5</v>
      </c>
      <c r="K96" s="60" t="s">
        <v>43</v>
      </c>
      <c r="L96" s="51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51"/>
      <c r="K97" s="44"/>
      <c r="L97" s="51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51"/>
      <c r="K98" s="44"/>
      <c r="L98" s="5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615</v>
      </c>
      <c r="G99" s="19">
        <f t="shared" ref="G99" si="46">SUM(G90:G98)</f>
        <v>32.71</v>
      </c>
      <c r="H99" s="19">
        <f t="shared" ref="H99" si="47">SUM(H90:H98)</f>
        <v>34.200000000000003</v>
      </c>
      <c r="I99" s="19">
        <f t="shared" ref="I99" si="48">SUM(I90:I98)</f>
        <v>117.63</v>
      </c>
      <c r="J99" s="55">
        <f t="shared" ref="J99:L99" si="49">SUM(J90:J98)</f>
        <v>939.21</v>
      </c>
      <c r="K99" s="25"/>
      <c r="L99" s="55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1045</v>
      </c>
      <c r="G100" s="32">
        <f t="shared" ref="G100" si="50">G89+G99</f>
        <v>42.45</v>
      </c>
      <c r="H100" s="32">
        <f t="shared" ref="H100" si="51">H89+H99</f>
        <v>43.17</v>
      </c>
      <c r="I100" s="32">
        <f t="shared" ref="I100" si="52">I89+I99</f>
        <v>182.04</v>
      </c>
      <c r="J100" s="56">
        <f t="shared" ref="J100:L100" si="53">J89+J99</f>
        <v>1315.51</v>
      </c>
      <c r="K100" s="32"/>
      <c r="L100" s="56">
        <f t="shared" si="53"/>
        <v>106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108</v>
      </c>
      <c r="F101" s="40">
        <v>200</v>
      </c>
      <c r="G101" s="40">
        <v>7.9</v>
      </c>
      <c r="H101" s="40">
        <v>8.3800000000000008</v>
      </c>
      <c r="I101" s="52">
        <v>42.46</v>
      </c>
      <c r="J101" s="52">
        <v>276</v>
      </c>
      <c r="K101" s="41" t="s">
        <v>109</v>
      </c>
      <c r="L101" s="52">
        <v>10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51"/>
      <c r="J102" s="51"/>
      <c r="K102" s="44"/>
      <c r="L102" s="51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0.13</v>
      </c>
      <c r="H103" s="43">
        <v>0.02</v>
      </c>
      <c r="I103" s="51">
        <v>15.2</v>
      </c>
      <c r="J103" s="51">
        <v>62</v>
      </c>
      <c r="K103" s="44" t="s">
        <v>54</v>
      </c>
      <c r="L103" s="51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101</v>
      </c>
      <c r="F104" s="43">
        <v>30</v>
      </c>
      <c r="G104" s="43">
        <v>2.04</v>
      </c>
      <c r="H104" s="43">
        <v>0.39</v>
      </c>
      <c r="I104" s="51">
        <v>11.94</v>
      </c>
      <c r="J104" s="51">
        <v>60.3</v>
      </c>
      <c r="K104" s="44" t="s">
        <v>43</v>
      </c>
      <c r="L104" s="51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51"/>
      <c r="J105" s="51"/>
      <c r="K105" s="44"/>
      <c r="L105" s="51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51"/>
      <c r="J106" s="51"/>
      <c r="K106" s="44"/>
      <c r="L106" s="51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51"/>
      <c r="J107" s="51"/>
      <c r="K107" s="44"/>
      <c r="L107" s="5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10.07</v>
      </c>
      <c r="H108" s="55">
        <f t="shared" si="54"/>
        <v>8.7900000000000009</v>
      </c>
      <c r="I108" s="55">
        <f t="shared" si="54"/>
        <v>69.599999999999994</v>
      </c>
      <c r="J108" s="55">
        <f t="shared" si="54"/>
        <v>398.3</v>
      </c>
      <c r="K108" s="25"/>
      <c r="L108" s="55">
        <f t="shared" ref="L108" si="55">SUM(L101:L107)</f>
        <v>16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1.81</v>
      </c>
      <c r="H109" s="43">
        <v>3.81</v>
      </c>
      <c r="I109" s="43">
        <v>14.23</v>
      </c>
      <c r="J109" s="51">
        <v>98.4</v>
      </c>
      <c r="K109" s="44" t="s">
        <v>111</v>
      </c>
      <c r="L109" s="51">
        <v>12</v>
      </c>
    </row>
    <row r="110" spans="1:12" ht="15" x14ac:dyDescent="0.25">
      <c r="A110" s="23"/>
      <c r="B110" s="15"/>
      <c r="C110" s="11"/>
      <c r="D110" s="7" t="s">
        <v>27</v>
      </c>
      <c r="E110" s="42" t="s">
        <v>112</v>
      </c>
      <c r="F110" s="43" t="s">
        <v>62</v>
      </c>
      <c r="G110" s="51">
        <v>13.7</v>
      </c>
      <c r="H110" s="51">
        <v>10</v>
      </c>
      <c r="I110" s="51">
        <v>21.8</v>
      </c>
      <c r="J110" s="51">
        <v>227.5</v>
      </c>
      <c r="K110" s="44" t="s">
        <v>113</v>
      </c>
      <c r="L110" s="51">
        <v>21</v>
      </c>
    </row>
    <row r="111" spans="1:12" ht="15" x14ac:dyDescent="0.25">
      <c r="A111" s="23"/>
      <c r="B111" s="15"/>
      <c r="C111" s="11"/>
      <c r="D111" s="7" t="s">
        <v>28</v>
      </c>
      <c r="E111" s="42" t="s">
        <v>114</v>
      </c>
      <c r="F111" s="43">
        <v>100</v>
      </c>
      <c r="G111" s="51">
        <v>12.5</v>
      </c>
      <c r="H111" s="51">
        <v>14.42</v>
      </c>
      <c r="I111" s="51">
        <v>2.62</v>
      </c>
      <c r="J111" s="51">
        <v>150.4</v>
      </c>
      <c r="K111" s="44" t="s">
        <v>115</v>
      </c>
      <c r="L111" s="51">
        <v>63</v>
      </c>
    </row>
    <row r="112" spans="1:12" ht="15" x14ac:dyDescent="0.25">
      <c r="A112" s="23"/>
      <c r="B112" s="15"/>
      <c r="C112" s="11"/>
      <c r="D112" s="7" t="s">
        <v>29</v>
      </c>
      <c r="E112" s="42" t="s">
        <v>116</v>
      </c>
      <c r="F112" s="43">
        <v>150</v>
      </c>
      <c r="G112" s="51">
        <v>3.64</v>
      </c>
      <c r="H112" s="51">
        <v>4.3</v>
      </c>
      <c r="I112" s="51">
        <v>36.659999999999997</v>
      </c>
      <c r="J112" s="51">
        <v>199.5</v>
      </c>
      <c r="K112" s="44" t="s">
        <v>117</v>
      </c>
      <c r="L112" s="51">
        <v>11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51">
        <v>0.26</v>
      </c>
      <c r="H113" s="51">
        <v>0.04</v>
      </c>
      <c r="I113" s="51">
        <v>30.4</v>
      </c>
      <c r="J113" s="51">
        <v>124</v>
      </c>
      <c r="K113" s="44" t="s">
        <v>54</v>
      </c>
      <c r="L113" s="51">
        <v>4</v>
      </c>
    </row>
    <row r="114" spans="1:12" ht="15" x14ac:dyDescent="0.25">
      <c r="A114" s="23"/>
      <c r="B114" s="15"/>
      <c r="C114" s="11"/>
      <c r="D114" s="7" t="s">
        <v>31</v>
      </c>
      <c r="E114" s="42" t="s">
        <v>101</v>
      </c>
      <c r="F114" s="43">
        <v>60</v>
      </c>
      <c r="G114" s="43">
        <v>4.74</v>
      </c>
      <c r="H114" s="51">
        <v>0.6</v>
      </c>
      <c r="I114" s="51">
        <v>28.98</v>
      </c>
      <c r="J114" s="51">
        <v>141</v>
      </c>
      <c r="K114" s="53" t="s">
        <v>43</v>
      </c>
      <c r="L114" s="51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101</v>
      </c>
      <c r="F115" s="43">
        <v>50</v>
      </c>
      <c r="G115" s="51">
        <v>3.4</v>
      </c>
      <c r="H115" s="43">
        <v>0.65</v>
      </c>
      <c r="I115" s="51">
        <v>19.899999999999999</v>
      </c>
      <c r="J115" s="51">
        <v>100.5</v>
      </c>
      <c r="K115" s="60" t="s">
        <v>43</v>
      </c>
      <c r="L115" s="51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51"/>
      <c r="H116" s="51"/>
      <c r="I116" s="51"/>
      <c r="J116" s="51"/>
      <c r="K116" s="44"/>
      <c r="L116" s="51"/>
    </row>
    <row r="117" spans="1:12" ht="15" x14ac:dyDescent="0.25">
      <c r="A117" s="23"/>
      <c r="B117" s="15"/>
      <c r="C117" s="11"/>
      <c r="D117" s="6"/>
      <c r="E117" s="42"/>
      <c r="F117" s="43"/>
      <c r="G117" s="51"/>
      <c r="H117" s="51"/>
      <c r="I117" s="51"/>
      <c r="J117" s="51"/>
      <c r="K117" s="44"/>
      <c r="L117" s="5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40.049999999999997</v>
      </c>
      <c r="H118" s="19">
        <f t="shared" si="56"/>
        <v>33.82</v>
      </c>
      <c r="I118" s="19">
        <f t="shared" si="56"/>
        <v>154.59</v>
      </c>
      <c r="J118" s="55">
        <f t="shared" si="56"/>
        <v>1041.3</v>
      </c>
      <c r="K118" s="25"/>
      <c r="L118" s="55">
        <f t="shared" ref="L118" si="57">SUM(L109:L117)</f>
        <v>118</v>
      </c>
    </row>
    <row r="119" spans="1:12" ht="15.75" customHeight="1" x14ac:dyDescent="0.2">
      <c r="A119" s="29">
        <f>A101</f>
        <v>1</v>
      </c>
      <c r="B119" s="30">
        <f>B101</f>
        <v>6</v>
      </c>
      <c r="C119" s="64" t="s">
        <v>4</v>
      </c>
      <c r="D119" s="65"/>
      <c r="E119" s="31"/>
      <c r="F119" s="32">
        <f>F108+F118</f>
        <v>1050</v>
      </c>
      <c r="G119" s="32">
        <f t="shared" ref="G119:J119" si="58">G108+G118</f>
        <v>50.12</v>
      </c>
      <c r="H119" s="56">
        <f t="shared" si="58"/>
        <v>42.61</v>
      </c>
      <c r="I119" s="32">
        <f t="shared" si="58"/>
        <v>224.19</v>
      </c>
      <c r="J119" s="56">
        <f t="shared" si="58"/>
        <v>1439.6</v>
      </c>
      <c r="K119" s="32"/>
      <c r="L119" s="56">
        <f t="shared" ref="L119" si="59">L108+L118</f>
        <v>134</v>
      </c>
    </row>
    <row r="120" spans="1:12" ht="25.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118</v>
      </c>
      <c r="F120" s="40">
        <v>200</v>
      </c>
      <c r="G120" s="40">
        <v>7.98</v>
      </c>
      <c r="H120" s="52">
        <v>10.62</v>
      </c>
      <c r="I120" s="52">
        <v>36.5</v>
      </c>
      <c r="J120" s="52">
        <v>274</v>
      </c>
      <c r="K120" s="41" t="s">
        <v>40</v>
      </c>
      <c r="L120" s="52">
        <v>11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51"/>
      <c r="I121" s="51"/>
      <c r="J121" s="51"/>
      <c r="K121" s="44"/>
      <c r="L121" s="51"/>
    </row>
    <row r="122" spans="1:12" ht="15" x14ac:dyDescent="0.25">
      <c r="A122" s="14"/>
      <c r="B122" s="15"/>
      <c r="C122" s="11"/>
      <c r="D122" s="7" t="s">
        <v>22</v>
      </c>
      <c r="E122" s="42" t="s">
        <v>119</v>
      </c>
      <c r="F122" s="43">
        <v>200</v>
      </c>
      <c r="G122" s="43">
        <v>1.52</v>
      </c>
      <c r="H122" s="51">
        <v>1.35</v>
      </c>
      <c r="I122" s="51">
        <v>10.91</v>
      </c>
      <c r="J122" s="51">
        <v>61</v>
      </c>
      <c r="K122" s="44" t="s">
        <v>120</v>
      </c>
      <c r="L122" s="51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101</v>
      </c>
      <c r="F123" s="43">
        <v>30</v>
      </c>
      <c r="G123" s="43">
        <v>2.04</v>
      </c>
      <c r="H123" s="51">
        <v>0.39</v>
      </c>
      <c r="I123" s="51">
        <v>11.94</v>
      </c>
      <c r="J123" s="51">
        <v>60.3</v>
      </c>
      <c r="K123" s="44" t="s">
        <v>43</v>
      </c>
      <c r="L123" s="51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51"/>
      <c r="I124" s="51"/>
      <c r="J124" s="51"/>
      <c r="K124" s="44"/>
      <c r="L124" s="51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51"/>
      <c r="I125" s="51"/>
      <c r="J125" s="51"/>
      <c r="K125" s="44"/>
      <c r="L125" s="51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51"/>
      <c r="I126" s="51"/>
      <c r="J126" s="51"/>
      <c r="K126" s="44"/>
      <c r="L126" s="5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0">SUM(G120:G126)</f>
        <v>11.54</v>
      </c>
      <c r="H127" s="55">
        <f t="shared" si="60"/>
        <v>12.36</v>
      </c>
      <c r="I127" s="55">
        <f t="shared" si="60"/>
        <v>59.349999999999994</v>
      </c>
      <c r="J127" s="55">
        <f t="shared" si="60"/>
        <v>395.3</v>
      </c>
      <c r="K127" s="25"/>
      <c r="L127" s="55">
        <f t="shared" ref="L127" si="61">SUM(L120:L126)</f>
        <v>19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121</v>
      </c>
      <c r="F128" s="43">
        <v>60</v>
      </c>
      <c r="G128" s="43">
        <v>1.08</v>
      </c>
      <c r="H128" s="43">
        <v>2.99</v>
      </c>
      <c r="I128" s="43">
        <v>4.78</v>
      </c>
      <c r="J128" s="51">
        <v>50.4</v>
      </c>
      <c r="K128" s="44" t="s">
        <v>122</v>
      </c>
      <c r="L128" s="51">
        <v>7</v>
      </c>
    </row>
    <row r="129" spans="1:12" ht="15" x14ac:dyDescent="0.25">
      <c r="A129" s="14"/>
      <c r="B129" s="15"/>
      <c r="C129" s="11"/>
      <c r="D129" s="7" t="s">
        <v>27</v>
      </c>
      <c r="E129" s="42" t="s">
        <v>123</v>
      </c>
      <c r="F129" s="43" t="s">
        <v>47</v>
      </c>
      <c r="G129" s="43">
        <v>12.1</v>
      </c>
      <c r="H129" s="43">
        <v>13.1</v>
      </c>
      <c r="I129" s="43">
        <v>14.3</v>
      </c>
      <c r="J129" s="51">
        <v>220.2</v>
      </c>
      <c r="K129" s="44" t="s">
        <v>124</v>
      </c>
      <c r="L129" s="51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125</v>
      </c>
      <c r="F130" s="43" t="s">
        <v>79</v>
      </c>
      <c r="G130" s="43">
        <v>13.9</v>
      </c>
      <c r="H130" s="43">
        <v>10.08</v>
      </c>
      <c r="I130" s="43">
        <v>5.76</v>
      </c>
      <c r="J130" s="51">
        <v>163.62</v>
      </c>
      <c r="K130" s="44" t="s">
        <v>126</v>
      </c>
      <c r="L130" s="51">
        <v>51</v>
      </c>
    </row>
    <row r="131" spans="1:12" ht="15" x14ac:dyDescent="0.25">
      <c r="A131" s="14"/>
      <c r="B131" s="15"/>
      <c r="C131" s="11"/>
      <c r="D131" s="7" t="s">
        <v>29</v>
      </c>
      <c r="E131" s="42" t="s">
        <v>127</v>
      </c>
      <c r="F131" s="43">
        <v>150</v>
      </c>
      <c r="G131" s="43">
        <v>6.7</v>
      </c>
      <c r="H131" s="43">
        <v>5.62</v>
      </c>
      <c r="I131" s="43">
        <v>38.729999999999997</v>
      </c>
      <c r="J131" s="51">
        <v>232.5</v>
      </c>
      <c r="K131" s="44" t="s">
        <v>52</v>
      </c>
      <c r="L131" s="51">
        <v>9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0.13</v>
      </c>
      <c r="H132" s="43">
        <v>0.03</v>
      </c>
      <c r="I132" s="43">
        <v>15.2</v>
      </c>
      <c r="J132" s="51">
        <v>62</v>
      </c>
      <c r="K132" s="44" t="s">
        <v>54</v>
      </c>
      <c r="L132" s="51">
        <v>4</v>
      </c>
    </row>
    <row r="133" spans="1:12" ht="15" x14ac:dyDescent="0.25">
      <c r="A133" s="14"/>
      <c r="B133" s="15"/>
      <c r="C133" s="11"/>
      <c r="D133" s="7" t="s">
        <v>31</v>
      </c>
      <c r="E133" s="42" t="s">
        <v>101</v>
      </c>
      <c r="F133" s="43">
        <v>60</v>
      </c>
      <c r="G133" s="43">
        <v>4.74</v>
      </c>
      <c r="H133" s="51">
        <v>0.6</v>
      </c>
      <c r="I133" s="51">
        <v>28.98</v>
      </c>
      <c r="J133" s="51">
        <v>141</v>
      </c>
      <c r="K133" s="53" t="s">
        <v>43</v>
      </c>
      <c r="L133" s="51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101</v>
      </c>
      <c r="F134" s="43">
        <v>50</v>
      </c>
      <c r="G134" s="51">
        <v>3.4</v>
      </c>
      <c r="H134" s="43">
        <v>0.65</v>
      </c>
      <c r="I134" s="51">
        <v>19.899999999999999</v>
      </c>
      <c r="J134" s="51">
        <v>100.5</v>
      </c>
      <c r="K134" s="60" t="s">
        <v>43</v>
      </c>
      <c r="L134" s="51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51"/>
      <c r="K135" s="44"/>
      <c r="L135" s="51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51"/>
      <c r="K136" s="44"/>
      <c r="L136" s="5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2">SUM(G128:G136)</f>
        <v>42.050000000000004</v>
      </c>
      <c r="H137" s="19">
        <f t="shared" si="62"/>
        <v>33.07</v>
      </c>
      <c r="I137" s="19">
        <f t="shared" si="62"/>
        <v>127.65</v>
      </c>
      <c r="J137" s="55">
        <f t="shared" si="62"/>
        <v>970.22</v>
      </c>
      <c r="K137" s="25"/>
      <c r="L137" s="55">
        <f t="shared" ref="L137" si="63">SUM(L128:L136)</f>
        <v>103</v>
      </c>
    </row>
    <row r="138" spans="1:12" ht="15" x14ac:dyDescent="0.2">
      <c r="A138" s="33">
        <f>A120</f>
        <v>2</v>
      </c>
      <c r="B138" s="33">
        <f>B120</f>
        <v>1</v>
      </c>
      <c r="C138" s="64" t="s">
        <v>4</v>
      </c>
      <c r="D138" s="65"/>
      <c r="E138" s="31"/>
      <c r="F138" s="32">
        <f>F127+F137</f>
        <v>950</v>
      </c>
      <c r="G138" s="32">
        <f t="shared" ref="G138" si="64">G127+G137</f>
        <v>53.59</v>
      </c>
      <c r="H138" s="32">
        <f t="shared" ref="H138" si="65">H127+H137</f>
        <v>45.43</v>
      </c>
      <c r="I138" s="56">
        <f t="shared" ref="I138" si="66">I127+I137</f>
        <v>187</v>
      </c>
      <c r="J138" s="56">
        <f t="shared" ref="J138:L138" si="67">J127+J137</f>
        <v>1365.52</v>
      </c>
      <c r="K138" s="32"/>
      <c r="L138" s="56">
        <f t="shared" si="67"/>
        <v>122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128</v>
      </c>
      <c r="F139" s="40">
        <v>200</v>
      </c>
      <c r="G139" s="40">
        <v>8.5399999999999991</v>
      </c>
      <c r="H139" s="40">
        <v>9.3800000000000008</v>
      </c>
      <c r="I139" s="40">
        <v>37.119999999999997</v>
      </c>
      <c r="J139" s="52">
        <v>266</v>
      </c>
      <c r="K139" s="41" t="s">
        <v>129</v>
      </c>
      <c r="L139" s="52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51"/>
      <c r="K140" s="44"/>
      <c r="L140" s="51"/>
    </row>
    <row r="141" spans="1:12" ht="15" x14ac:dyDescent="0.25">
      <c r="A141" s="23"/>
      <c r="B141" s="15"/>
      <c r="C141" s="11"/>
      <c r="D141" s="7" t="s">
        <v>22</v>
      </c>
      <c r="E141" s="42" t="s">
        <v>130</v>
      </c>
      <c r="F141" s="43">
        <v>200</v>
      </c>
      <c r="G141" s="43">
        <v>3.15</v>
      </c>
      <c r="H141" s="43">
        <v>2.68</v>
      </c>
      <c r="I141" s="43">
        <v>15.95</v>
      </c>
      <c r="J141" s="51">
        <v>100</v>
      </c>
      <c r="K141" s="44" t="s">
        <v>42</v>
      </c>
      <c r="L141" s="51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101</v>
      </c>
      <c r="F142" s="43">
        <v>30</v>
      </c>
      <c r="G142" s="43">
        <v>2.04</v>
      </c>
      <c r="H142" s="51">
        <v>0.39</v>
      </c>
      <c r="I142" s="51">
        <v>11.94</v>
      </c>
      <c r="J142" s="51">
        <v>60.3</v>
      </c>
      <c r="K142" s="44" t="s">
        <v>43</v>
      </c>
      <c r="L142" s="51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51"/>
      <c r="K143" s="44"/>
      <c r="L143" s="51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51"/>
      <c r="K144" s="44"/>
      <c r="L144" s="51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51"/>
      <c r="K145" s="44"/>
      <c r="L145" s="5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68">SUM(G139:G145)</f>
        <v>13.73</v>
      </c>
      <c r="H146" s="19">
        <f t="shared" si="68"/>
        <v>12.450000000000001</v>
      </c>
      <c r="I146" s="19">
        <f t="shared" si="68"/>
        <v>65.009999999999991</v>
      </c>
      <c r="J146" s="55">
        <f t="shared" si="68"/>
        <v>426.3</v>
      </c>
      <c r="K146" s="25"/>
      <c r="L146" s="55">
        <f t="shared" ref="L146" si="69">SUM(L139:L145)</f>
        <v>23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131</v>
      </c>
      <c r="F147" s="43">
        <v>60</v>
      </c>
      <c r="G147" s="51">
        <v>0.45</v>
      </c>
      <c r="H147" s="51">
        <v>3.6</v>
      </c>
      <c r="I147" s="51">
        <v>1.4</v>
      </c>
      <c r="J147" s="51">
        <v>39.6</v>
      </c>
      <c r="K147" s="44" t="s">
        <v>132</v>
      </c>
      <c r="L147" s="51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 t="s">
        <v>47</v>
      </c>
      <c r="G148" s="51">
        <v>3.75</v>
      </c>
      <c r="H148" s="51">
        <v>3.29</v>
      </c>
      <c r="I148" s="51">
        <v>16.84</v>
      </c>
      <c r="J148" s="51">
        <v>111.94</v>
      </c>
      <c r="K148" s="44" t="s">
        <v>88</v>
      </c>
      <c r="L148" s="51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133</v>
      </c>
      <c r="F149" s="43" t="s">
        <v>134</v>
      </c>
      <c r="G149" s="51">
        <v>8.0500000000000007</v>
      </c>
      <c r="H149" s="51">
        <v>8.34</v>
      </c>
      <c r="I149" s="51">
        <v>7.63</v>
      </c>
      <c r="J149" s="51">
        <v>137.44999999999999</v>
      </c>
      <c r="K149" s="44" t="s">
        <v>135</v>
      </c>
      <c r="L149" s="51">
        <v>46</v>
      </c>
    </row>
    <row r="150" spans="1:12" ht="15" x14ac:dyDescent="0.25">
      <c r="A150" s="23"/>
      <c r="B150" s="15"/>
      <c r="C150" s="11"/>
      <c r="D150" s="7" t="s">
        <v>29</v>
      </c>
      <c r="E150" s="42" t="s">
        <v>136</v>
      </c>
      <c r="F150" s="43">
        <v>150</v>
      </c>
      <c r="G150" s="51">
        <v>6.42</v>
      </c>
      <c r="H150" s="51">
        <v>4.41</v>
      </c>
      <c r="I150" s="51">
        <v>39.9</v>
      </c>
      <c r="J150" s="51">
        <v>225</v>
      </c>
      <c r="K150" s="44" t="s">
        <v>52</v>
      </c>
      <c r="L150" s="51">
        <v>8</v>
      </c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51">
        <v>0.66</v>
      </c>
      <c r="H151" s="51">
        <v>0.1</v>
      </c>
      <c r="I151" s="51">
        <v>32</v>
      </c>
      <c r="J151" s="51">
        <v>132</v>
      </c>
      <c r="K151" s="44" t="s">
        <v>82</v>
      </c>
      <c r="L151" s="51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101</v>
      </c>
      <c r="F152" s="43">
        <v>60</v>
      </c>
      <c r="G152" s="43">
        <v>4.74</v>
      </c>
      <c r="H152" s="51">
        <v>0.6</v>
      </c>
      <c r="I152" s="51">
        <v>28.98</v>
      </c>
      <c r="J152" s="51">
        <v>141</v>
      </c>
      <c r="K152" s="53" t="s">
        <v>43</v>
      </c>
      <c r="L152" s="51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101</v>
      </c>
      <c r="F153" s="43">
        <v>50</v>
      </c>
      <c r="G153" s="51">
        <v>3.4</v>
      </c>
      <c r="H153" s="43">
        <v>0.65</v>
      </c>
      <c r="I153" s="51">
        <v>19.899999999999999</v>
      </c>
      <c r="J153" s="51">
        <v>100.5</v>
      </c>
      <c r="K153" s="60" t="s">
        <v>43</v>
      </c>
      <c r="L153" s="51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51"/>
      <c r="H154" s="51"/>
      <c r="I154" s="51"/>
      <c r="J154" s="51"/>
      <c r="K154" s="44"/>
      <c r="L154" s="51"/>
    </row>
    <row r="155" spans="1:12" ht="15" x14ac:dyDescent="0.25">
      <c r="A155" s="23"/>
      <c r="B155" s="15"/>
      <c r="C155" s="11"/>
      <c r="D155" s="6"/>
      <c r="E155" s="42"/>
      <c r="F155" s="43"/>
      <c r="G155" s="51"/>
      <c r="H155" s="51"/>
      <c r="I155" s="51"/>
      <c r="J155" s="51"/>
      <c r="K155" s="44"/>
      <c r="L155" s="5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520</v>
      </c>
      <c r="G156" s="55">
        <f t="shared" ref="G156:J156" si="70">SUM(G147:G155)</f>
        <v>27.47</v>
      </c>
      <c r="H156" s="55">
        <f t="shared" si="70"/>
        <v>20.990000000000002</v>
      </c>
      <c r="I156" s="55">
        <f t="shared" si="70"/>
        <v>146.65</v>
      </c>
      <c r="J156" s="55">
        <f t="shared" si="70"/>
        <v>887.49</v>
      </c>
      <c r="K156" s="25"/>
      <c r="L156" s="55">
        <f t="shared" ref="L156" si="71">SUM(L147:L155)</f>
        <v>102</v>
      </c>
    </row>
    <row r="157" spans="1:12" ht="15" x14ac:dyDescent="0.2">
      <c r="A157" s="29">
        <f>A139</f>
        <v>2</v>
      </c>
      <c r="B157" s="30">
        <f>B139</f>
        <v>2</v>
      </c>
      <c r="C157" s="64" t="s">
        <v>4</v>
      </c>
      <c r="D157" s="65"/>
      <c r="E157" s="31"/>
      <c r="F157" s="32">
        <f>F146+F156</f>
        <v>950</v>
      </c>
      <c r="G157" s="56">
        <f t="shared" ref="G157" si="72">G146+G156</f>
        <v>41.2</v>
      </c>
      <c r="H157" s="56">
        <f t="shared" ref="H157" si="73">H146+H156</f>
        <v>33.440000000000005</v>
      </c>
      <c r="I157" s="56">
        <f t="shared" ref="I157" si="74">I146+I156</f>
        <v>211.66</v>
      </c>
      <c r="J157" s="56">
        <f t="shared" ref="J157:L157" si="75">J146+J156</f>
        <v>1313.79</v>
      </c>
      <c r="K157" s="32"/>
      <c r="L157" s="56">
        <f t="shared" si="75"/>
        <v>125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138</v>
      </c>
      <c r="F158" s="40">
        <v>200</v>
      </c>
      <c r="G158" s="52">
        <v>7</v>
      </c>
      <c r="H158" s="40">
        <v>8.34</v>
      </c>
      <c r="I158" s="40">
        <v>41.2</v>
      </c>
      <c r="J158" s="52">
        <v>272</v>
      </c>
      <c r="K158" s="41" t="s">
        <v>139</v>
      </c>
      <c r="L158" s="52">
        <v>13</v>
      </c>
    </row>
    <row r="159" spans="1:12" ht="15" x14ac:dyDescent="0.25">
      <c r="A159" s="23"/>
      <c r="B159" s="15"/>
      <c r="C159" s="11"/>
      <c r="D159" s="6"/>
      <c r="E159" s="42"/>
      <c r="F159" s="43"/>
      <c r="G159" s="51"/>
      <c r="H159" s="51"/>
      <c r="I159" s="51"/>
      <c r="J159" s="51"/>
      <c r="K159" s="44"/>
      <c r="L159" s="51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51">
        <v>0.7</v>
      </c>
      <c r="H160" s="51">
        <v>0.2</v>
      </c>
      <c r="I160" s="51">
        <v>10</v>
      </c>
      <c r="J160" s="51">
        <v>40</v>
      </c>
      <c r="K160" s="44" t="s">
        <v>58</v>
      </c>
      <c r="L160" s="51">
        <v>2</v>
      </c>
    </row>
    <row r="161" spans="1:12" ht="15" x14ac:dyDescent="0.25">
      <c r="A161" s="23"/>
      <c r="B161" s="15"/>
      <c r="C161" s="11"/>
      <c r="D161" s="7" t="s">
        <v>23</v>
      </c>
      <c r="E161" s="42" t="s">
        <v>101</v>
      </c>
      <c r="F161" s="43">
        <v>30</v>
      </c>
      <c r="G161" s="51">
        <v>2.04</v>
      </c>
      <c r="H161" s="51">
        <v>0.39</v>
      </c>
      <c r="I161" s="51">
        <v>11.94</v>
      </c>
      <c r="J161" s="51">
        <v>60.3</v>
      </c>
      <c r="K161" s="44" t="s">
        <v>43</v>
      </c>
      <c r="L161" s="51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1"/>
      <c r="H162" s="51"/>
      <c r="I162" s="51"/>
      <c r="J162" s="51"/>
      <c r="K162" s="44"/>
      <c r="L162" s="51"/>
    </row>
    <row r="163" spans="1:12" ht="15" x14ac:dyDescent="0.25">
      <c r="A163" s="23"/>
      <c r="B163" s="15"/>
      <c r="C163" s="11"/>
      <c r="D163" s="6"/>
      <c r="E163" s="42"/>
      <c r="F163" s="43"/>
      <c r="G163" s="51"/>
      <c r="H163" s="51"/>
      <c r="I163" s="51"/>
      <c r="J163" s="51"/>
      <c r="K163" s="44"/>
      <c r="L163" s="51"/>
    </row>
    <row r="164" spans="1:12" ht="15" x14ac:dyDescent="0.25">
      <c r="A164" s="23"/>
      <c r="B164" s="15"/>
      <c r="C164" s="11"/>
      <c r="D164" s="6"/>
      <c r="E164" s="42"/>
      <c r="F164" s="43"/>
      <c r="G164" s="51"/>
      <c r="H164" s="51"/>
      <c r="I164" s="51"/>
      <c r="J164" s="51"/>
      <c r="K164" s="44"/>
      <c r="L164" s="5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55">
        <f t="shared" ref="G165:J165" si="76">SUM(G158:G164)</f>
        <v>9.74</v>
      </c>
      <c r="H165" s="55">
        <f t="shared" si="76"/>
        <v>8.93</v>
      </c>
      <c r="I165" s="55">
        <f t="shared" si="76"/>
        <v>63.14</v>
      </c>
      <c r="J165" s="55">
        <f t="shared" si="76"/>
        <v>372.3</v>
      </c>
      <c r="K165" s="25"/>
      <c r="L165" s="55">
        <f t="shared" ref="L165" si="77">SUM(L158:L164)</f>
        <v>17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140</v>
      </c>
      <c r="F166" s="43">
        <v>50</v>
      </c>
      <c r="G166" s="51">
        <v>0.56000000000000005</v>
      </c>
      <c r="H166" s="51">
        <v>0.05</v>
      </c>
      <c r="I166" s="51">
        <v>1.75</v>
      </c>
      <c r="J166" s="51">
        <v>10</v>
      </c>
      <c r="K166" s="44" t="s">
        <v>141</v>
      </c>
      <c r="L166" s="51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142</v>
      </c>
      <c r="F167" s="43" t="s">
        <v>62</v>
      </c>
      <c r="G167" s="51">
        <v>1.6</v>
      </c>
      <c r="H167" s="51">
        <v>4.97</v>
      </c>
      <c r="I167" s="51">
        <v>9.15</v>
      </c>
      <c r="J167" s="51">
        <v>95</v>
      </c>
      <c r="K167" s="44" t="s">
        <v>143</v>
      </c>
      <c r="L167" s="51">
        <v>22</v>
      </c>
    </row>
    <row r="168" spans="1:12" ht="15" x14ac:dyDescent="0.25">
      <c r="A168" s="23"/>
      <c r="B168" s="15"/>
      <c r="C168" s="11"/>
      <c r="D168" s="7" t="s">
        <v>28</v>
      </c>
      <c r="E168" s="42" t="s">
        <v>144</v>
      </c>
      <c r="F168" s="43" t="s">
        <v>79</v>
      </c>
      <c r="G168" s="51">
        <v>10.45</v>
      </c>
      <c r="H168" s="51">
        <v>12.64</v>
      </c>
      <c r="I168" s="51">
        <v>12.04</v>
      </c>
      <c r="J168" s="51">
        <v>202.9</v>
      </c>
      <c r="K168" s="44" t="s">
        <v>145</v>
      </c>
      <c r="L168" s="51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146</v>
      </c>
      <c r="F169" s="43">
        <v>150</v>
      </c>
      <c r="G169" s="51">
        <v>3.1</v>
      </c>
      <c r="H169" s="51">
        <v>9.15</v>
      </c>
      <c r="I169" s="51">
        <v>17.98</v>
      </c>
      <c r="J169" s="51">
        <v>172.85</v>
      </c>
      <c r="K169" s="44" t="s">
        <v>147</v>
      </c>
      <c r="L169" s="51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51">
        <v>0.6</v>
      </c>
      <c r="H170" s="51">
        <v>0</v>
      </c>
      <c r="I170" s="51">
        <v>31.4</v>
      </c>
      <c r="J170" s="51">
        <v>124</v>
      </c>
      <c r="K170" s="44" t="s">
        <v>148</v>
      </c>
      <c r="L170" s="51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101</v>
      </c>
      <c r="F171" s="43">
        <v>60</v>
      </c>
      <c r="G171" s="43">
        <v>4.74</v>
      </c>
      <c r="H171" s="51">
        <v>0.6</v>
      </c>
      <c r="I171" s="51">
        <v>28.98</v>
      </c>
      <c r="J171" s="51">
        <v>141</v>
      </c>
      <c r="K171" s="53" t="s">
        <v>43</v>
      </c>
      <c r="L171" s="51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101</v>
      </c>
      <c r="F172" s="43">
        <v>50</v>
      </c>
      <c r="G172" s="51">
        <v>3.4</v>
      </c>
      <c r="H172" s="43">
        <v>0.65</v>
      </c>
      <c r="I172" s="51">
        <v>19.899999999999999</v>
      </c>
      <c r="J172" s="51">
        <v>100.5</v>
      </c>
      <c r="K172" s="60" t="s">
        <v>43</v>
      </c>
      <c r="L172" s="51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51"/>
      <c r="H173" s="51"/>
      <c r="I173" s="51"/>
      <c r="J173" s="51"/>
      <c r="K173" s="44"/>
      <c r="L173" s="51"/>
    </row>
    <row r="174" spans="1:12" ht="15" x14ac:dyDescent="0.25">
      <c r="A174" s="23"/>
      <c r="B174" s="15"/>
      <c r="C174" s="11"/>
      <c r="D174" s="6"/>
      <c r="E174" s="42"/>
      <c r="F174" s="43"/>
      <c r="G174" s="51"/>
      <c r="H174" s="51"/>
      <c r="I174" s="51"/>
      <c r="J174" s="51"/>
      <c r="K174" s="44"/>
      <c r="L174" s="5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510</v>
      </c>
      <c r="G175" s="55">
        <f t="shared" ref="G175:J175" si="78">SUM(G166:G174)</f>
        <v>24.449999999999996</v>
      </c>
      <c r="H175" s="55">
        <f t="shared" si="78"/>
        <v>28.060000000000002</v>
      </c>
      <c r="I175" s="55">
        <f t="shared" si="78"/>
        <v>121.19999999999999</v>
      </c>
      <c r="J175" s="55">
        <f t="shared" si="78"/>
        <v>846.25</v>
      </c>
      <c r="K175" s="25"/>
      <c r="L175" s="55">
        <f t="shared" ref="L175" si="79">SUM(L166:L174)</f>
        <v>84</v>
      </c>
    </row>
    <row r="176" spans="1:12" ht="15" x14ac:dyDescent="0.2">
      <c r="A176" s="29">
        <f>A158</f>
        <v>2</v>
      </c>
      <c r="B176" s="30">
        <f>B158</f>
        <v>3</v>
      </c>
      <c r="C176" s="64" t="s">
        <v>4</v>
      </c>
      <c r="D176" s="65"/>
      <c r="E176" s="31"/>
      <c r="F176" s="32">
        <f>F165+F175</f>
        <v>940</v>
      </c>
      <c r="G176" s="56">
        <f t="shared" ref="G176" si="80">G165+G175</f>
        <v>34.19</v>
      </c>
      <c r="H176" s="56">
        <f t="shared" ref="H176" si="81">H165+H175</f>
        <v>36.99</v>
      </c>
      <c r="I176" s="56">
        <f t="shared" ref="I176" si="82">I165+I175</f>
        <v>184.33999999999997</v>
      </c>
      <c r="J176" s="32">
        <f t="shared" ref="J176:L176" si="83">J165+J175</f>
        <v>1218.55</v>
      </c>
      <c r="K176" s="32"/>
      <c r="L176" s="56">
        <f t="shared" si="83"/>
        <v>101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149</v>
      </c>
      <c r="F177" s="40">
        <v>200</v>
      </c>
      <c r="G177" s="52">
        <v>6</v>
      </c>
      <c r="H177" s="52">
        <v>8.44</v>
      </c>
      <c r="I177" s="52">
        <v>31.2</v>
      </c>
      <c r="J177" s="52">
        <v>224</v>
      </c>
      <c r="K177" s="41" t="s">
        <v>71</v>
      </c>
      <c r="L177" s="52">
        <v>12</v>
      </c>
    </row>
    <row r="178" spans="1:12" ht="15" x14ac:dyDescent="0.25">
      <c r="A178" s="23"/>
      <c r="B178" s="15"/>
      <c r="C178" s="11"/>
      <c r="D178" s="6"/>
      <c r="E178" s="42"/>
      <c r="F178" s="43"/>
      <c r="G178" s="51"/>
      <c r="H178" s="51"/>
      <c r="I178" s="51"/>
      <c r="J178" s="51"/>
      <c r="K178" s="44"/>
      <c r="L178" s="51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51">
        <v>4.08</v>
      </c>
      <c r="H179" s="51">
        <v>3.54</v>
      </c>
      <c r="I179" s="51">
        <v>17.579999999999998</v>
      </c>
      <c r="J179" s="51">
        <v>118</v>
      </c>
      <c r="K179" s="44" t="s">
        <v>73</v>
      </c>
      <c r="L179" s="51">
        <v>9</v>
      </c>
    </row>
    <row r="180" spans="1:12" ht="15" x14ac:dyDescent="0.25">
      <c r="A180" s="23"/>
      <c r="B180" s="15"/>
      <c r="C180" s="11"/>
      <c r="D180" s="7" t="s">
        <v>23</v>
      </c>
      <c r="E180" s="42" t="s">
        <v>101</v>
      </c>
      <c r="F180" s="43">
        <v>30</v>
      </c>
      <c r="G180" s="51">
        <v>2.04</v>
      </c>
      <c r="H180" s="51">
        <v>0.39</v>
      </c>
      <c r="I180" s="51">
        <v>11.94</v>
      </c>
      <c r="J180" s="51">
        <v>60.3</v>
      </c>
      <c r="K180" s="44" t="s">
        <v>43</v>
      </c>
      <c r="L180" s="51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1"/>
      <c r="H181" s="51"/>
      <c r="I181" s="51"/>
      <c r="J181" s="51"/>
      <c r="K181" s="44"/>
      <c r="L181" s="51"/>
    </row>
    <row r="182" spans="1:12" ht="15" x14ac:dyDescent="0.25">
      <c r="A182" s="23"/>
      <c r="B182" s="15"/>
      <c r="C182" s="11"/>
      <c r="D182" s="6"/>
      <c r="E182" s="42"/>
      <c r="F182" s="43"/>
      <c r="G182" s="51"/>
      <c r="H182" s="51"/>
      <c r="I182" s="51"/>
      <c r="J182" s="51"/>
      <c r="K182" s="44"/>
      <c r="L182" s="51"/>
    </row>
    <row r="183" spans="1:12" ht="15" x14ac:dyDescent="0.25">
      <c r="A183" s="23"/>
      <c r="B183" s="15"/>
      <c r="C183" s="11"/>
      <c r="D183" s="6"/>
      <c r="E183" s="42"/>
      <c r="F183" s="43"/>
      <c r="G183" s="51"/>
      <c r="H183" s="51"/>
      <c r="I183" s="51"/>
      <c r="J183" s="51"/>
      <c r="K183" s="44"/>
      <c r="L183" s="5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430</v>
      </c>
      <c r="G184" s="55">
        <f t="shared" ref="G184:J184" si="84">SUM(G177:G183)</f>
        <v>12.120000000000001</v>
      </c>
      <c r="H184" s="55">
        <f t="shared" si="84"/>
        <v>12.370000000000001</v>
      </c>
      <c r="I184" s="55">
        <f t="shared" si="84"/>
        <v>60.72</v>
      </c>
      <c r="J184" s="55">
        <f t="shared" si="84"/>
        <v>402.3</v>
      </c>
      <c r="K184" s="25"/>
      <c r="L184" s="55">
        <f t="shared" ref="L184" si="85">SUM(L177:L183)</f>
        <v>23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150</v>
      </c>
      <c r="F185" s="43">
        <v>100</v>
      </c>
      <c r="G185" s="51">
        <v>1.4</v>
      </c>
      <c r="H185" s="51">
        <v>10.039999999999999</v>
      </c>
      <c r="I185" s="51">
        <v>7.29</v>
      </c>
      <c r="J185" s="51">
        <v>125</v>
      </c>
      <c r="K185" s="61" t="s">
        <v>113</v>
      </c>
      <c r="L185" s="51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151</v>
      </c>
      <c r="F186" s="43" t="s">
        <v>152</v>
      </c>
      <c r="G186" s="51">
        <v>2</v>
      </c>
      <c r="H186" s="51">
        <v>2.4</v>
      </c>
      <c r="I186" s="51">
        <v>14.3</v>
      </c>
      <c r="J186" s="51">
        <v>90</v>
      </c>
      <c r="K186" s="61" t="s">
        <v>153</v>
      </c>
      <c r="L186" s="51">
        <v>30</v>
      </c>
    </row>
    <row r="187" spans="1:12" ht="15" x14ac:dyDescent="0.25">
      <c r="A187" s="23"/>
      <c r="B187" s="15"/>
      <c r="C187" s="11"/>
      <c r="D187" s="7" t="s">
        <v>28</v>
      </c>
      <c r="E187" s="42" t="s">
        <v>154</v>
      </c>
      <c r="F187" s="43" t="s">
        <v>79</v>
      </c>
      <c r="G187" s="51">
        <v>12.87</v>
      </c>
      <c r="H187" s="51">
        <v>15.39</v>
      </c>
      <c r="I187" s="51">
        <v>8.5500000000000007</v>
      </c>
      <c r="J187" s="51">
        <v>222.57</v>
      </c>
      <c r="K187" s="61" t="s">
        <v>155</v>
      </c>
      <c r="L187" s="51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156</v>
      </c>
      <c r="F188" s="43">
        <v>150</v>
      </c>
      <c r="G188" s="51">
        <v>5.64</v>
      </c>
      <c r="H188" s="51">
        <v>5.61</v>
      </c>
      <c r="I188" s="51">
        <v>36</v>
      </c>
      <c r="J188" s="51">
        <v>216</v>
      </c>
      <c r="K188" s="61" t="s">
        <v>67</v>
      </c>
      <c r="L188" s="51">
        <v>7</v>
      </c>
    </row>
    <row r="189" spans="1:12" ht="15" x14ac:dyDescent="0.2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51">
        <v>0.4</v>
      </c>
      <c r="H189" s="51">
        <v>0</v>
      </c>
      <c r="I189" s="51">
        <v>27.4</v>
      </c>
      <c r="J189" s="51">
        <v>106</v>
      </c>
      <c r="K189" s="61" t="s">
        <v>107</v>
      </c>
      <c r="L189" s="51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101</v>
      </c>
      <c r="F190" s="43">
        <v>60</v>
      </c>
      <c r="G190" s="51">
        <v>4.74</v>
      </c>
      <c r="H190" s="51">
        <v>0.6</v>
      </c>
      <c r="I190" s="51">
        <v>28.98</v>
      </c>
      <c r="J190" s="51">
        <v>141</v>
      </c>
      <c r="K190" s="60" t="s">
        <v>43</v>
      </c>
      <c r="L190" s="51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101</v>
      </c>
      <c r="F191" s="43">
        <v>50</v>
      </c>
      <c r="G191" s="51">
        <v>3.4</v>
      </c>
      <c r="H191" s="51">
        <v>0.65</v>
      </c>
      <c r="I191" s="51">
        <v>19.899999999999999</v>
      </c>
      <c r="J191" s="51">
        <v>100.5</v>
      </c>
      <c r="K191" s="60" t="s">
        <v>43</v>
      </c>
      <c r="L191" s="51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51"/>
      <c r="H192" s="51"/>
      <c r="I192" s="51"/>
      <c r="J192" s="51"/>
      <c r="K192" s="61"/>
      <c r="L192" s="51"/>
    </row>
    <row r="193" spans="1:12" ht="15" x14ac:dyDescent="0.25">
      <c r="A193" s="23"/>
      <c r="B193" s="15"/>
      <c r="C193" s="11"/>
      <c r="D193" s="6"/>
      <c r="E193" s="42"/>
      <c r="F193" s="43"/>
      <c r="G193" s="51"/>
      <c r="H193" s="51"/>
      <c r="I193" s="51"/>
      <c r="J193" s="51"/>
      <c r="K193" s="61"/>
      <c r="L193" s="5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560</v>
      </c>
      <c r="G194" s="55">
        <f t="shared" ref="G194:J194" si="86">SUM(G185:G193)</f>
        <v>30.449999999999996</v>
      </c>
      <c r="H194" s="19">
        <f t="shared" si="86"/>
        <v>34.69</v>
      </c>
      <c r="I194" s="19">
        <f t="shared" si="86"/>
        <v>142.41999999999999</v>
      </c>
      <c r="J194" s="55">
        <f t="shared" si="86"/>
        <v>1001.0699999999999</v>
      </c>
      <c r="K194" s="25"/>
      <c r="L194" s="55">
        <f t="shared" ref="L194" si="87">SUM(L185:L193)</f>
        <v>96</v>
      </c>
    </row>
    <row r="195" spans="1:12" ht="15.75" thickBot="1" x14ac:dyDescent="0.25">
      <c r="A195" s="29">
        <f>A177</f>
        <v>2</v>
      </c>
      <c r="B195" s="30">
        <f>B177</f>
        <v>4</v>
      </c>
      <c r="C195" s="64" t="s">
        <v>4</v>
      </c>
      <c r="D195" s="65"/>
      <c r="E195" s="31"/>
      <c r="F195" s="32">
        <f>F184+F194</f>
        <v>990</v>
      </c>
      <c r="G195" s="56">
        <f t="shared" ref="G195" si="88">G184+G194</f>
        <v>42.569999999999993</v>
      </c>
      <c r="H195" s="32">
        <f t="shared" ref="H195" si="89">H184+H194</f>
        <v>47.06</v>
      </c>
      <c r="I195" s="32">
        <f t="shared" ref="I195" si="90">I184+I194</f>
        <v>203.14</v>
      </c>
      <c r="J195" s="56">
        <f t="shared" ref="J195:L195" si="91">J184+J194</f>
        <v>1403.37</v>
      </c>
      <c r="K195" s="32"/>
      <c r="L195" s="56">
        <f t="shared" si="91"/>
        <v>119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157</v>
      </c>
      <c r="F196" s="40" t="s">
        <v>158</v>
      </c>
      <c r="G196" s="40">
        <v>5.83</v>
      </c>
      <c r="H196" s="40">
        <v>5.23</v>
      </c>
      <c r="I196" s="40">
        <v>38.93</v>
      </c>
      <c r="J196" s="40">
        <v>226.33</v>
      </c>
      <c r="K196" s="41" t="s">
        <v>159</v>
      </c>
      <c r="L196" s="52">
        <v>22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51"/>
      <c r="K197" s="44"/>
      <c r="L197" s="51"/>
    </row>
    <row r="198" spans="1:12" ht="15" x14ac:dyDescent="0.25">
      <c r="A198" s="23"/>
      <c r="B198" s="15"/>
      <c r="C198" s="11"/>
      <c r="D198" s="7" t="s">
        <v>22</v>
      </c>
      <c r="E198" s="42" t="s">
        <v>130</v>
      </c>
      <c r="F198" s="43">
        <v>200</v>
      </c>
      <c r="G198" s="43">
        <v>3.16</v>
      </c>
      <c r="H198" s="43">
        <v>2.68</v>
      </c>
      <c r="I198" s="43">
        <v>15.94</v>
      </c>
      <c r="J198" s="51">
        <v>100</v>
      </c>
      <c r="K198" s="44" t="s">
        <v>42</v>
      </c>
      <c r="L198" s="51">
        <v>9</v>
      </c>
    </row>
    <row r="199" spans="1:12" ht="15" x14ac:dyDescent="0.25">
      <c r="A199" s="23"/>
      <c r="B199" s="15"/>
      <c r="C199" s="11"/>
      <c r="D199" s="7" t="s">
        <v>23</v>
      </c>
      <c r="E199" s="42" t="s">
        <v>101</v>
      </c>
      <c r="F199" s="43">
        <v>30</v>
      </c>
      <c r="G199" s="51">
        <v>2.04</v>
      </c>
      <c r="H199" s="51">
        <v>0.39</v>
      </c>
      <c r="I199" s="51">
        <v>11.94</v>
      </c>
      <c r="J199" s="51">
        <v>60.3</v>
      </c>
      <c r="K199" s="44" t="s">
        <v>43</v>
      </c>
      <c r="L199" s="51">
        <v>2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51"/>
      <c r="I200" s="43"/>
      <c r="J200" s="51"/>
      <c r="K200" s="44"/>
      <c r="L200" s="51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51"/>
      <c r="I201" s="43"/>
      <c r="J201" s="51"/>
      <c r="K201" s="44"/>
      <c r="L201" s="51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51"/>
      <c r="I202" s="43"/>
      <c r="J202" s="51"/>
      <c r="K202" s="44"/>
      <c r="L202" s="51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230</v>
      </c>
      <c r="G203" s="19">
        <f t="shared" ref="G203:J203" si="92">SUM(G196:G202)</f>
        <v>11.030000000000001</v>
      </c>
      <c r="H203" s="55">
        <f t="shared" si="92"/>
        <v>8.3000000000000007</v>
      </c>
      <c r="I203" s="19">
        <f t="shared" si="92"/>
        <v>66.81</v>
      </c>
      <c r="J203" s="55">
        <f t="shared" si="92"/>
        <v>386.63000000000005</v>
      </c>
      <c r="K203" s="25"/>
      <c r="L203" s="55">
        <f t="shared" ref="L203" si="93">SUM(L196:L202)</f>
        <v>33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160</v>
      </c>
      <c r="F204" s="43">
        <v>60</v>
      </c>
      <c r="G204" s="43">
        <v>0.72</v>
      </c>
      <c r="H204" s="43">
        <v>2.94</v>
      </c>
      <c r="I204" s="51">
        <v>6.3</v>
      </c>
      <c r="J204" s="51">
        <v>50.7</v>
      </c>
      <c r="K204" s="44" t="s">
        <v>161</v>
      </c>
      <c r="L204" s="51">
        <v>10</v>
      </c>
    </row>
    <row r="205" spans="1:12" ht="25.5" x14ac:dyDescent="0.25">
      <c r="A205" s="23"/>
      <c r="B205" s="15"/>
      <c r="C205" s="11"/>
      <c r="D205" s="7" t="s">
        <v>27</v>
      </c>
      <c r="E205" s="42" t="s">
        <v>162</v>
      </c>
      <c r="F205" s="43" t="s">
        <v>47</v>
      </c>
      <c r="G205" s="43">
        <v>10.83</v>
      </c>
      <c r="H205" s="43">
        <v>21.75</v>
      </c>
      <c r="I205" s="51">
        <v>21.76</v>
      </c>
      <c r="J205" s="51">
        <v>191.39</v>
      </c>
      <c r="K205" s="44" t="s">
        <v>163</v>
      </c>
      <c r="L205" s="51">
        <v>20</v>
      </c>
    </row>
    <row r="206" spans="1:12" ht="15" x14ac:dyDescent="0.25">
      <c r="A206" s="23"/>
      <c r="B206" s="15"/>
      <c r="C206" s="11"/>
      <c r="D206" s="7" t="s">
        <v>28</v>
      </c>
      <c r="E206" s="42" t="s">
        <v>164</v>
      </c>
      <c r="F206" s="43">
        <v>220</v>
      </c>
      <c r="G206" s="43">
        <v>22.54</v>
      </c>
      <c r="H206" s="43">
        <v>17.329999999999998</v>
      </c>
      <c r="I206" s="51">
        <v>22.13</v>
      </c>
      <c r="J206" s="51">
        <v>334.08</v>
      </c>
      <c r="K206" s="44" t="s">
        <v>165</v>
      </c>
      <c r="L206" s="51">
        <v>51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51"/>
      <c r="J207" s="51"/>
      <c r="K207" s="44"/>
      <c r="L207" s="51"/>
    </row>
    <row r="208" spans="1:12" ht="15" x14ac:dyDescent="0.25">
      <c r="A208" s="23"/>
      <c r="B208" s="15"/>
      <c r="C208" s="11"/>
      <c r="D208" s="7" t="s">
        <v>30</v>
      </c>
      <c r="E208" s="42" t="s">
        <v>166</v>
      </c>
      <c r="F208" s="43">
        <v>200</v>
      </c>
      <c r="G208" s="43">
        <v>0.1</v>
      </c>
      <c r="H208" s="43">
        <v>0</v>
      </c>
      <c r="I208" s="51">
        <v>24.2</v>
      </c>
      <c r="J208" s="51">
        <v>93</v>
      </c>
      <c r="K208" s="44" t="s">
        <v>167</v>
      </c>
      <c r="L208" s="51">
        <v>5</v>
      </c>
    </row>
    <row r="209" spans="1:12" ht="15" x14ac:dyDescent="0.25">
      <c r="A209" s="23"/>
      <c r="B209" s="15"/>
      <c r="C209" s="11"/>
      <c r="D209" s="7" t="s">
        <v>31</v>
      </c>
      <c r="E209" s="42" t="s">
        <v>101</v>
      </c>
      <c r="F209" s="43">
        <v>60</v>
      </c>
      <c r="G209" s="51">
        <v>4.74</v>
      </c>
      <c r="H209" s="51">
        <v>0.6</v>
      </c>
      <c r="I209" s="51">
        <v>28.98</v>
      </c>
      <c r="J209" s="51">
        <v>141</v>
      </c>
      <c r="K209" s="60" t="s">
        <v>43</v>
      </c>
      <c r="L209" s="51">
        <v>4</v>
      </c>
    </row>
    <row r="210" spans="1:12" ht="15" x14ac:dyDescent="0.25">
      <c r="A210" s="23"/>
      <c r="B210" s="15"/>
      <c r="C210" s="11"/>
      <c r="D210" s="7" t="s">
        <v>32</v>
      </c>
      <c r="E210" s="42" t="s">
        <v>101</v>
      </c>
      <c r="F210" s="43">
        <v>50</v>
      </c>
      <c r="G210" s="51">
        <v>3.4</v>
      </c>
      <c r="H210" s="51">
        <v>0.65</v>
      </c>
      <c r="I210" s="51">
        <v>19.899999999999999</v>
      </c>
      <c r="J210" s="51">
        <v>100.5</v>
      </c>
      <c r="K210" s="60" t="s">
        <v>43</v>
      </c>
      <c r="L210" s="51">
        <v>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51"/>
      <c r="J211" s="51"/>
      <c r="K211" s="44"/>
      <c r="L211" s="51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51"/>
      <c r="J212" s="51"/>
      <c r="K212" s="44"/>
      <c r="L212" s="5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590</v>
      </c>
      <c r="G213" s="19">
        <f t="shared" ref="G213:J213" si="94">SUM(G204:G212)</f>
        <v>42.330000000000005</v>
      </c>
      <c r="H213" s="19">
        <f t="shared" si="94"/>
        <v>43.269999999999996</v>
      </c>
      <c r="I213" s="55">
        <f t="shared" si="94"/>
        <v>123.27000000000001</v>
      </c>
      <c r="J213" s="55">
        <f t="shared" si="94"/>
        <v>910.67</v>
      </c>
      <c r="K213" s="25"/>
      <c r="L213" s="55">
        <f t="shared" ref="L213" si="95">SUM(L204:L212)</f>
        <v>93</v>
      </c>
    </row>
    <row r="214" spans="1:12" ht="15.75" thickBot="1" x14ac:dyDescent="0.25">
      <c r="A214" s="29">
        <f>A196</f>
        <v>2</v>
      </c>
      <c r="B214" s="30">
        <f>B196</f>
        <v>5</v>
      </c>
      <c r="C214" s="64" t="s">
        <v>4</v>
      </c>
      <c r="D214" s="65"/>
      <c r="E214" s="31"/>
      <c r="F214" s="32">
        <f>F203+F213</f>
        <v>820</v>
      </c>
      <c r="G214" s="32">
        <f t="shared" ref="G214:J214" si="96">G203+G213</f>
        <v>53.360000000000007</v>
      </c>
      <c r="H214" s="32">
        <f t="shared" si="96"/>
        <v>51.569999999999993</v>
      </c>
      <c r="I214" s="32">
        <f t="shared" si="96"/>
        <v>190.08</v>
      </c>
      <c r="J214" s="56">
        <f t="shared" si="96"/>
        <v>1297.3</v>
      </c>
      <c r="K214" s="32"/>
      <c r="L214" s="56">
        <f t="shared" ref="L214" si="97">L203+L213</f>
        <v>126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168</v>
      </c>
      <c r="F215" s="40">
        <v>200</v>
      </c>
      <c r="G215" s="52">
        <v>7</v>
      </c>
      <c r="H215" s="52">
        <v>9.1999999999999993</v>
      </c>
      <c r="I215" s="52">
        <v>33.4</v>
      </c>
      <c r="J215" s="52">
        <v>240</v>
      </c>
      <c r="K215" s="62" t="s">
        <v>169</v>
      </c>
      <c r="L215" s="52">
        <v>12</v>
      </c>
    </row>
    <row r="216" spans="1:12" ht="15" x14ac:dyDescent="0.25">
      <c r="A216" s="23"/>
      <c r="B216" s="15"/>
      <c r="C216" s="11"/>
      <c r="D216" s="6"/>
      <c r="E216" s="42" t="s">
        <v>170</v>
      </c>
      <c r="F216" s="43">
        <v>40</v>
      </c>
      <c r="G216" s="51">
        <v>5.08</v>
      </c>
      <c r="H216" s="51">
        <v>4.5999999999999996</v>
      </c>
      <c r="I216" s="51">
        <v>0.28000000000000003</v>
      </c>
      <c r="J216" s="51">
        <v>62.8</v>
      </c>
      <c r="K216" s="61" t="s">
        <v>171</v>
      </c>
      <c r="L216" s="51">
        <v>12</v>
      </c>
    </row>
    <row r="217" spans="1:12" ht="15" x14ac:dyDescent="0.25">
      <c r="A217" s="23"/>
      <c r="B217" s="15"/>
      <c r="C217" s="11"/>
      <c r="D217" s="7" t="s">
        <v>22</v>
      </c>
      <c r="E217" s="42" t="s">
        <v>119</v>
      </c>
      <c r="F217" s="43">
        <v>200</v>
      </c>
      <c r="G217" s="51">
        <v>1.52</v>
      </c>
      <c r="H217" s="51">
        <v>1.35</v>
      </c>
      <c r="I217" s="51">
        <v>10.91</v>
      </c>
      <c r="J217" s="51">
        <v>61</v>
      </c>
      <c r="K217" s="61" t="s">
        <v>120</v>
      </c>
      <c r="L217" s="51">
        <v>6</v>
      </c>
    </row>
    <row r="218" spans="1:12" ht="15" x14ac:dyDescent="0.25">
      <c r="A218" s="23"/>
      <c r="B218" s="15"/>
      <c r="C218" s="11"/>
      <c r="D218" s="7" t="s">
        <v>23</v>
      </c>
      <c r="E218" s="42" t="s">
        <v>101</v>
      </c>
      <c r="F218" s="43">
        <v>30</v>
      </c>
      <c r="G218" s="51">
        <v>2.04</v>
      </c>
      <c r="H218" s="51">
        <v>0.39</v>
      </c>
      <c r="I218" s="51">
        <v>11.94</v>
      </c>
      <c r="J218" s="51">
        <v>60.3</v>
      </c>
      <c r="K218" s="61" t="s">
        <v>43</v>
      </c>
      <c r="L218" s="51">
        <v>2</v>
      </c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51"/>
      <c r="H219" s="51"/>
      <c r="I219" s="51"/>
      <c r="J219" s="51"/>
      <c r="K219" s="61"/>
      <c r="L219" s="51"/>
    </row>
    <row r="220" spans="1:12" ht="15" x14ac:dyDescent="0.25">
      <c r="A220" s="23"/>
      <c r="B220" s="15"/>
      <c r="C220" s="11"/>
      <c r="D220" s="6"/>
      <c r="E220" s="42"/>
      <c r="F220" s="43"/>
      <c r="G220" s="51"/>
      <c r="H220" s="51"/>
      <c r="I220" s="51"/>
      <c r="J220" s="51"/>
      <c r="K220" s="61"/>
      <c r="L220" s="51"/>
    </row>
    <row r="221" spans="1:12" ht="15" x14ac:dyDescent="0.25">
      <c r="A221" s="23"/>
      <c r="B221" s="15"/>
      <c r="C221" s="11"/>
      <c r="D221" s="6"/>
      <c r="E221" s="42"/>
      <c r="F221" s="43"/>
      <c r="G221" s="51"/>
      <c r="H221" s="51"/>
      <c r="I221" s="51"/>
      <c r="J221" s="51"/>
      <c r="K221" s="61"/>
      <c r="L221" s="51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470</v>
      </c>
      <c r="G222" s="55">
        <f t="shared" ref="G222:J222" si="98">SUM(G215:G221)</f>
        <v>15.64</v>
      </c>
      <c r="H222" s="55">
        <f t="shared" si="98"/>
        <v>15.54</v>
      </c>
      <c r="I222" s="55">
        <f t="shared" si="98"/>
        <v>56.53</v>
      </c>
      <c r="J222" s="55">
        <f t="shared" si="98"/>
        <v>424.1</v>
      </c>
      <c r="K222" s="63"/>
      <c r="L222" s="55">
        <f t="shared" ref="L222" si="99">SUM(L215:L221)</f>
        <v>32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172</v>
      </c>
      <c r="F223" s="43">
        <v>100</v>
      </c>
      <c r="G223" s="51">
        <v>2.74</v>
      </c>
      <c r="H223" s="51">
        <v>7.07</v>
      </c>
      <c r="I223" s="51">
        <v>9.5500000000000007</v>
      </c>
      <c r="J223" s="51">
        <v>112.7</v>
      </c>
      <c r="K223" s="44" t="s">
        <v>173</v>
      </c>
      <c r="L223" s="51">
        <v>10</v>
      </c>
    </row>
    <row r="224" spans="1:12" ht="15" x14ac:dyDescent="0.25">
      <c r="A224" s="23"/>
      <c r="B224" s="15"/>
      <c r="C224" s="11"/>
      <c r="D224" s="7" t="s">
        <v>27</v>
      </c>
      <c r="E224" s="42" t="s">
        <v>174</v>
      </c>
      <c r="F224" s="43">
        <v>250</v>
      </c>
      <c r="G224" s="51">
        <v>13.5</v>
      </c>
      <c r="H224" s="51">
        <v>3.6</v>
      </c>
      <c r="I224" s="51">
        <v>12.5</v>
      </c>
      <c r="J224" s="51">
        <v>132</v>
      </c>
      <c r="K224" s="44" t="s">
        <v>175</v>
      </c>
      <c r="L224" s="51">
        <v>23</v>
      </c>
    </row>
    <row r="225" spans="1:12" ht="15" x14ac:dyDescent="0.25">
      <c r="A225" s="23"/>
      <c r="B225" s="15"/>
      <c r="C225" s="11"/>
      <c r="D225" s="7" t="s">
        <v>28</v>
      </c>
      <c r="E225" s="42" t="s">
        <v>176</v>
      </c>
      <c r="F225" s="43" t="s">
        <v>134</v>
      </c>
      <c r="G225" s="51">
        <v>12.78</v>
      </c>
      <c r="H225" s="51">
        <v>15.06</v>
      </c>
      <c r="I225" s="51">
        <v>11.01</v>
      </c>
      <c r="J225" s="51">
        <v>229.5</v>
      </c>
      <c r="K225" s="44" t="s">
        <v>177</v>
      </c>
      <c r="L225" s="51">
        <v>55</v>
      </c>
    </row>
    <row r="226" spans="1:12" ht="15" x14ac:dyDescent="0.25">
      <c r="A226" s="23"/>
      <c r="B226" s="15"/>
      <c r="C226" s="11"/>
      <c r="D226" s="7" t="s">
        <v>29</v>
      </c>
      <c r="E226" s="42" t="s">
        <v>178</v>
      </c>
      <c r="F226" s="43">
        <v>150</v>
      </c>
      <c r="G226" s="51">
        <v>3.64</v>
      </c>
      <c r="H226" s="51">
        <v>4.3</v>
      </c>
      <c r="I226" s="51">
        <v>36.659999999999997</v>
      </c>
      <c r="J226" s="51">
        <v>199.5</v>
      </c>
      <c r="K226" s="44" t="s">
        <v>117</v>
      </c>
      <c r="L226" s="51">
        <v>11</v>
      </c>
    </row>
    <row r="227" spans="1:12" ht="15" x14ac:dyDescent="0.25">
      <c r="A227" s="23"/>
      <c r="B227" s="15"/>
      <c r="C227" s="11"/>
      <c r="D227" s="7" t="s">
        <v>30</v>
      </c>
      <c r="E227" s="42" t="s">
        <v>53</v>
      </c>
      <c r="F227" s="43">
        <v>200</v>
      </c>
      <c r="G227" s="51">
        <v>0.13</v>
      </c>
      <c r="H227" s="51">
        <v>0.02</v>
      </c>
      <c r="I227" s="51">
        <v>15.2</v>
      </c>
      <c r="J227" s="51">
        <v>62</v>
      </c>
      <c r="K227" s="44" t="s">
        <v>54</v>
      </c>
      <c r="L227" s="51">
        <v>4</v>
      </c>
    </row>
    <row r="228" spans="1:12" ht="15" x14ac:dyDescent="0.25">
      <c r="A228" s="23"/>
      <c r="B228" s="15"/>
      <c r="C228" s="11"/>
      <c r="D228" s="7" t="s">
        <v>31</v>
      </c>
      <c r="E228" s="42" t="s">
        <v>101</v>
      </c>
      <c r="F228" s="43">
        <v>60</v>
      </c>
      <c r="G228" s="51">
        <v>4.74</v>
      </c>
      <c r="H228" s="51">
        <v>0.6</v>
      </c>
      <c r="I228" s="51">
        <v>28.98</v>
      </c>
      <c r="J228" s="51">
        <v>141</v>
      </c>
      <c r="K228" s="60" t="s">
        <v>43</v>
      </c>
      <c r="L228" s="51">
        <v>4</v>
      </c>
    </row>
    <row r="229" spans="1:12" ht="15" x14ac:dyDescent="0.25">
      <c r="A229" s="23"/>
      <c r="B229" s="15"/>
      <c r="C229" s="11"/>
      <c r="D229" s="7" t="s">
        <v>32</v>
      </c>
      <c r="E229" s="42" t="s">
        <v>101</v>
      </c>
      <c r="F229" s="43">
        <v>50</v>
      </c>
      <c r="G229" s="51">
        <v>3.4</v>
      </c>
      <c r="H229" s="51">
        <v>0.65</v>
      </c>
      <c r="I229" s="51">
        <v>19.899999999999999</v>
      </c>
      <c r="J229" s="51">
        <v>100.5</v>
      </c>
      <c r="K229" s="60" t="s">
        <v>43</v>
      </c>
      <c r="L229" s="51">
        <v>3</v>
      </c>
    </row>
    <row r="230" spans="1:12" ht="15" x14ac:dyDescent="0.25">
      <c r="A230" s="23"/>
      <c r="B230" s="15"/>
      <c r="C230" s="11"/>
      <c r="D230" s="6"/>
      <c r="E230" s="42"/>
      <c r="F230" s="43"/>
      <c r="G230" s="51"/>
      <c r="H230" s="51"/>
      <c r="I230" s="51"/>
      <c r="J230" s="51"/>
      <c r="K230" s="44"/>
      <c r="L230" s="51"/>
    </row>
    <row r="231" spans="1:12" ht="15" x14ac:dyDescent="0.25">
      <c r="A231" s="23"/>
      <c r="B231" s="15"/>
      <c r="C231" s="11"/>
      <c r="D231" s="6"/>
      <c r="E231" s="42"/>
      <c r="F231" s="43"/>
      <c r="G231" s="51"/>
      <c r="H231" s="51"/>
      <c r="I231" s="51"/>
      <c r="J231" s="51"/>
      <c r="K231" s="44"/>
      <c r="L231" s="51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810</v>
      </c>
      <c r="G232" s="55">
        <f t="shared" ref="G232:J232" si="100">SUM(G223:G231)</f>
        <v>40.930000000000007</v>
      </c>
      <c r="H232" s="55">
        <f t="shared" si="100"/>
        <v>31.3</v>
      </c>
      <c r="I232" s="55">
        <f t="shared" si="100"/>
        <v>133.80000000000001</v>
      </c>
      <c r="J232" s="55">
        <f t="shared" si="100"/>
        <v>977.2</v>
      </c>
      <c r="K232" s="25"/>
      <c r="L232" s="55">
        <f t="shared" ref="L232" si="101">SUM(L223:L231)</f>
        <v>110</v>
      </c>
    </row>
    <row r="233" spans="1:12" ht="15.75" thickBot="1" x14ac:dyDescent="0.25">
      <c r="A233" s="29">
        <f>A215</f>
        <v>2</v>
      </c>
      <c r="B233" s="30">
        <f>B215</f>
        <v>6</v>
      </c>
      <c r="C233" s="64" t="s">
        <v>4</v>
      </c>
      <c r="D233" s="65"/>
      <c r="E233" s="31"/>
      <c r="F233" s="32">
        <f>F222+F232</f>
        <v>1280</v>
      </c>
      <c r="G233" s="56">
        <f t="shared" ref="G233:J233" si="102">G222+G232</f>
        <v>56.570000000000007</v>
      </c>
      <c r="H233" s="56">
        <f t="shared" si="102"/>
        <v>46.84</v>
      </c>
      <c r="I233" s="56">
        <f t="shared" si="102"/>
        <v>190.33</v>
      </c>
      <c r="J233" s="56">
        <f t="shared" si="102"/>
        <v>1401.3000000000002</v>
      </c>
      <c r="K233" s="32"/>
      <c r="L233" s="56">
        <f t="shared" ref="L233" si="103">L222+L232</f>
        <v>142</v>
      </c>
    </row>
    <row r="234" spans="1:12" ht="13.9" customHeight="1" thickBot="1" x14ac:dyDescent="0.25">
      <c r="A234" s="27"/>
      <c r="B234" s="28"/>
      <c r="C234" s="69" t="s">
        <v>5</v>
      </c>
      <c r="D234" s="70"/>
      <c r="E234" s="7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1008.75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46.338333333333331</v>
      </c>
      <c r="H234" s="34">
        <f t="shared" si="104"/>
        <v>43.662500000000001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194.17333333333332</v>
      </c>
      <c r="J234" s="34">
        <f t="shared" si="104"/>
        <v>1349.5816666666667</v>
      </c>
      <c r="K234" s="34"/>
      <c r="L234" s="34">
        <f t="shared" si="104"/>
        <v>122.08333333333333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2024-10-31T07:56:36Z</dcterms:modified>
</cp:coreProperties>
</file>